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22980" windowHeight="10080"/>
  </bookViews>
  <sheets>
    <sheet name="Лист1" sheetId="1" r:id="rId1"/>
  </sheets>
  <externalReferences>
    <externalReference r:id="rId2"/>
  </externalReferences>
  <definedNames>
    <definedName name="_xlnm.Print_Area" localSheetId="0">Лист1!$A$1:$T$53</definedName>
  </definedNames>
  <calcPr calcId="125725"/>
</workbook>
</file>

<file path=xl/calcChain.xml><?xml version="1.0" encoding="utf-8"?>
<calcChain xmlns="http://schemas.openxmlformats.org/spreadsheetml/2006/main">
  <c r="Q53" i="1"/>
  <c r="R53" s="1"/>
  <c r="P53"/>
  <c r="N53"/>
  <c r="L53"/>
  <c r="J53"/>
  <c r="H53"/>
  <c r="F53"/>
  <c r="D53"/>
  <c r="S52"/>
  <c r="R51"/>
  <c r="Q51"/>
  <c r="P51"/>
  <c r="N51"/>
  <c r="L51"/>
  <c r="J51"/>
  <c r="H51"/>
  <c r="F51"/>
  <c r="D51"/>
  <c r="P50"/>
  <c r="O50"/>
  <c r="M50"/>
  <c r="N50" s="1"/>
  <c r="L50"/>
  <c r="K50"/>
  <c r="I50"/>
  <c r="J50" s="1"/>
  <c r="H50"/>
  <c r="G50"/>
  <c r="E50"/>
  <c r="F50" s="1"/>
  <c r="D50"/>
  <c r="C50"/>
  <c r="Q50" s="1"/>
  <c r="R50" s="1"/>
  <c r="S49"/>
  <c r="P48"/>
  <c r="O48"/>
  <c r="M48"/>
  <c r="N48" s="1"/>
  <c r="L48"/>
  <c r="K48"/>
  <c r="I48"/>
  <c r="J48" s="1"/>
  <c r="H48"/>
  <c r="G48"/>
  <c r="E48"/>
  <c r="Q48" s="1"/>
  <c r="R48" s="1"/>
  <c r="D48"/>
  <c r="C48"/>
  <c r="P47"/>
  <c r="O47"/>
  <c r="M47"/>
  <c r="N47" s="1"/>
  <c r="L47"/>
  <c r="K47"/>
  <c r="I47"/>
  <c r="J47" s="1"/>
  <c r="H47"/>
  <c r="G47"/>
  <c r="E47"/>
  <c r="Q47" s="1"/>
  <c r="R47" s="1"/>
  <c r="D47"/>
  <c r="C47"/>
  <c r="P46"/>
  <c r="O46"/>
  <c r="M46"/>
  <c r="N46" s="1"/>
  <c r="L46"/>
  <c r="K46"/>
  <c r="I46"/>
  <c r="J46" s="1"/>
  <c r="H46"/>
  <c r="G46"/>
  <c r="E46"/>
  <c r="Q46" s="1"/>
  <c r="R46" s="1"/>
  <c r="D46"/>
  <c r="C46"/>
  <c r="P45"/>
  <c r="O45"/>
  <c r="M45"/>
  <c r="N45" s="1"/>
  <c r="L45"/>
  <c r="K45"/>
  <c r="I45"/>
  <c r="J45" s="1"/>
  <c r="H45"/>
  <c r="G45"/>
  <c r="E45"/>
  <c r="Q45" s="1"/>
  <c r="R45" s="1"/>
  <c r="D45"/>
  <c r="C45"/>
  <c r="P44"/>
  <c r="O44"/>
  <c r="M44"/>
  <c r="N44" s="1"/>
  <c r="L44"/>
  <c r="K44"/>
  <c r="I44"/>
  <c r="J44" s="1"/>
  <c r="H44"/>
  <c r="G44"/>
  <c r="E44"/>
  <c r="Q44" s="1"/>
  <c r="R44" s="1"/>
  <c r="D44"/>
  <c r="C44"/>
  <c r="P43"/>
  <c r="O43"/>
  <c r="M43"/>
  <c r="N43" s="1"/>
  <c r="L43"/>
  <c r="K43"/>
  <c r="I43"/>
  <c r="J43" s="1"/>
  <c r="H43"/>
  <c r="G43"/>
  <c r="E43"/>
  <c r="Q43" s="1"/>
  <c r="R43" s="1"/>
  <c r="D43"/>
  <c r="C43"/>
  <c r="P42"/>
  <c r="O42"/>
  <c r="M42"/>
  <c r="N42" s="1"/>
  <c r="L42"/>
  <c r="K42"/>
  <c r="I42"/>
  <c r="J42" s="1"/>
  <c r="H42"/>
  <c r="G42"/>
  <c r="E42"/>
  <c r="Q42" s="1"/>
  <c r="R42" s="1"/>
  <c r="D42"/>
  <c r="C42"/>
  <c r="P41"/>
  <c r="O41"/>
  <c r="M41"/>
  <c r="N41" s="1"/>
  <c r="L41"/>
  <c r="K41"/>
  <c r="I41"/>
  <c r="J41" s="1"/>
  <c r="H41"/>
  <c r="G41"/>
  <c r="E41"/>
  <c r="Q41" s="1"/>
  <c r="R41" s="1"/>
  <c r="D41"/>
  <c r="C41"/>
  <c r="P40"/>
  <c r="O40"/>
  <c r="M40"/>
  <c r="N40" s="1"/>
  <c r="L40"/>
  <c r="K40"/>
  <c r="I40"/>
  <c r="J40" s="1"/>
  <c r="H40"/>
  <c r="G40"/>
  <c r="E40"/>
  <c r="Q40" s="1"/>
  <c r="R40" s="1"/>
  <c r="D40"/>
  <c r="C40"/>
  <c r="P39"/>
  <c r="O39"/>
  <c r="M39"/>
  <c r="N39" s="1"/>
  <c r="L39"/>
  <c r="K39"/>
  <c r="I39"/>
  <c r="J39" s="1"/>
  <c r="H39"/>
  <c r="G39"/>
  <c r="E39"/>
  <c r="Q39" s="1"/>
  <c r="R39" s="1"/>
  <c r="D39"/>
  <c r="C39"/>
  <c r="P38"/>
  <c r="O38"/>
  <c r="M38"/>
  <c r="N38" s="1"/>
  <c r="L38"/>
  <c r="K38"/>
  <c r="I38"/>
  <c r="J38" s="1"/>
  <c r="H38"/>
  <c r="G38"/>
  <c r="E38"/>
  <c r="Q38" s="1"/>
  <c r="R38" s="1"/>
  <c r="D38"/>
  <c r="C38"/>
  <c r="P37"/>
  <c r="O37"/>
  <c r="M37"/>
  <c r="N37" s="1"/>
  <c r="L37"/>
  <c r="K37"/>
  <c r="I37"/>
  <c r="J37" s="1"/>
  <c r="H37"/>
  <c r="G37"/>
  <c r="E37"/>
  <c r="Q37" s="1"/>
  <c r="R37" s="1"/>
  <c r="D37"/>
  <c r="C37"/>
  <c r="P36"/>
  <c r="O36"/>
  <c r="M36"/>
  <c r="N36" s="1"/>
  <c r="L36"/>
  <c r="K36"/>
  <c r="I36"/>
  <c r="J36" s="1"/>
  <c r="H36"/>
  <c r="G36"/>
  <c r="E36"/>
  <c r="Q36" s="1"/>
  <c r="R36" s="1"/>
  <c r="D36"/>
  <c r="C36"/>
  <c r="P35"/>
  <c r="O35"/>
  <c r="M35"/>
  <c r="N35" s="1"/>
  <c r="L35"/>
  <c r="K35"/>
  <c r="I35"/>
  <c r="J35" s="1"/>
  <c r="H35"/>
  <c r="G35"/>
  <c r="E35"/>
  <c r="Q35" s="1"/>
  <c r="R35" s="1"/>
  <c r="D35"/>
  <c r="C35"/>
  <c r="P34"/>
  <c r="O34"/>
  <c r="M34"/>
  <c r="N34" s="1"/>
  <c r="L34"/>
  <c r="K34"/>
  <c r="I34"/>
  <c r="J34" s="1"/>
  <c r="H34"/>
  <c r="G34"/>
  <c r="E34"/>
  <c r="Q34" s="1"/>
  <c r="R34" s="1"/>
  <c r="D34"/>
  <c r="C34"/>
  <c r="P33"/>
  <c r="O33"/>
  <c r="M33"/>
  <c r="N33" s="1"/>
  <c r="L33"/>
  <c r="K33"/>
  <c r="I33"/>
  <c r="J33" s="1"/>
  <c r="H33"/>
  <c r="G33"/>
  <c r="E33"/>
  <c r="Q33" s="1"/>
  <c r="R33" s="1"/>
  <c r="D33"/>
  <c r="C33"/>
  <c r="P32"/>
  <c r="O32"/>
  <c r="M32"/>
  <c r="N32" s="1"/>
  <c r="L32"/>
  <c r="K32"/>
  <c r="I32"/>
  <c r="J32" s="1"/>
  <c r="H32"/>
  <c r="G32"/>
  <c r="E32"/>
  <c r="Q32" s="1"/>
  <c r="R32" s="1"/>
  <c r="D32"/>
  <c r="C32"/>
  <c r="P31"/>
  <c r="O31"/>
  <c r="M31"/>
  <c r="N31" s="1"/>
  <c r="L31"/>
  <c r="K31"/>
  <c r="I31"/>
  <c r="J31" s="1"/>
  <c r="H31"/>
  <c r="G31"/>
  <c r="E31"/>
  <c r="Q31" s="1"/>
  <c r="R31" s="1"/>
  <c r="D31"/>
  <c r="C31"/>
  <c r="P30"/>
  <c r="O30"/>
  <c r="M30"/>
  <c r="N30" s="1"/>
  <c r="L30"/>
  <c r="K30"/>
  <c r="I30"/>
  <c r="J30" s="1"/>
  <c r="H30"/>
  <c r="G30"/>
  <c r="E30"/>
  <c r="Q30" s="1"/>
  <c r="R30" s="1"/>
  <c r="D30"/>
  <c r="C30"/>
  <c r="P29"/>
  <c r="O29"/>
  <c r="M29"/>
  <c r="N29" s="1"/>
  <c r="L29"/>
  <c r="K29"/>
  <c r="I29"/>
  <c r="J29" s="1"/>
  <c r="H29"/>
  <c r="G29"/>
  <c r="E29"/>
  <c r="Q29" s="1"/>
  <c r="R29" s="1"/>
  <c r="D29"/>
  <c r="C29"/>
  <c r="P28"/>
  <c r="O28"/>
  <c r="M28"/>
  <c r="N28" s="1"/>
  <c r="L28"/>
  <c r="K28"/>
  <c r="I28"/>
  <c r="J28" s="1"/>
  <c r="H28"/>
  <c r="G28"/>
  <c r="E28"/>
  <c r="Q28" s="1"/>
  <c r="R28" s="1"/>
  <c r="D28"/>
  <c r="C28"/>
  <c r="P27"/>
  <c r="O27"/>
  <c r="M27"/>
  <c r="N27" s="1"/>
  <c r="L27"/>
  <c r="K27"/>
  <c r="I27"/>
  <c r="J27" s="1"/>
  <c r="H27"/>
  <c r="G27"/>
  <c r="E27"/>
  <c r="Q27" s="1"/>
  <c r="R27" s="1"/>
  <c r="D27"/>
  <c r="C27"/>
  <c r="P26"/>
  <c r="O26"/>
  <c r="M26"/>
  <c r="N26" s="1"/>
  <c r="L26"/>
  <c r="K26"/>
  <c r="I26"/>
  <c r="J26" s="1"/>
  <c r="H26"/>
  <c r="G26"/>
  <c r="E26"/>
  <c r="Q26" s="1"/>
  <c r="R26" s="1"/>
  <c r="D26"/>
  <c r="C26"/>
  <c r="P25"/>
  <c r="O25"/>
  <c r="M25"/>
  <c r="N25" s="1"/>
  <c r="L25"/>
  <c r="K25"/>
  <c r="I25"/>
  <c r="J25" s="1"/>
  <c r="H25"/>
  <c r="G25"/>
  <c r="E25"/>
  <c r="Q25" s="1"/>
  <c r="R25" s="1"/>
  <c r="D25"/>
  <c r="C25"/>
  <c r="P24"/>
  <c r="O24"/>
  <c r="M24"/>
  <c r="N24" s="1"/>
  <c r="L24"/>
  <c r="K24"/>
  <c r="I24"/>
  <c r="J24" s="1"/>
  <c r="H24"/>
  <c r="G24"/>
  <c r="E24"/>
  <c r="Q24" s="1"/>
  <c r="R24" s="1"/>
  <c r="D24"/>
  <c r="C24"/>
  <c r="P23"/>
  <c r="O23"/>
  <c r="M23"/>
  <c r="N23" s="1"/>
  <c r="L23"/>
  <c r="K23"/>
  <c r="I23"/>
  <c r="J23" s="1"/>
  <c r="H23"/>
  <c r="G23"/>
  <c r="E23"/>
  <c r="Q23" s="1"/>
  <c r="R23" s="1"/>
  <c r="D23"/>
  <c r="C23"/>
  <c r="P22"/>
  <c r="O22"/>
  <c r="M22"/>
  <c r="N22" s="1"/>
  <c r="L22"/>
  <c r="K22"/>
  <c r="I22"/>
  <c r="J22" s="1"/>
  <c r="H22"/>
  <c r="G22"/>
  <c r="E22"/>
  <c r="Q22" s="1"/>
  <c r="R22" s="1"/>
  <c r="D22"/>
  <c r="C22"/>
  <c r="P21"/>
  <c r="O21"/>
  <c r="M21"/>
  <c r="N21" s="1"/>
  <c r="L21"/>
  <c r="K21"/>
  <c r="I21"/>
  <c r="J21" s="1"/>
  <c r="H21"/>
  <c r="G21"/>
  <c r="E21"/>
  <c r="Q21" s="1"/>
  <c r="R21" s="1"/>
  <c r="D21"/>
  <c r="C21"/>
  <c r="P20"/>
  <c r="O20"/>
  <c r="M20"/>
  <c r="N20" s="1"/>
  <c r="L20"/>
  <c r="K20"/>
  <c r="I20"/>
  <c r="J20" s="1"/>
  <c r="H20"/>
  <c r="G20"/>
  <c r="E20"/>
  <c r="Q20" s="1"/>
  <c r="R20" s="1"/>
  <c r="D20"/>
  <c r="C20"/>
  <c r="P19"/>
  <c r="O19"/>
  <c r="M19"/>
  <c r="N19" s="1"/>
  <c r="L19"/>
  <c r="K19"/>
  <c r="I19"/>
  <c r="J19" s="1"/>
  <c r="H19"/>
  <c r="G19"/>
  <c r="E19"/>
  <c r="Q19" s="1"/>
  <c r="R19" s="1"/>
  <c r="D19"/>
  <c r="C19"/>
  <c r="P18"/>
  <c r="O18"/>
  <c r="M18"/>
  <c r="N18" s="1"/>
  <c r="L18"/>
  <c r="K18"/>
  <c r="I18"/>
  <c r="J18" s="1"/>
  <c r="H18"/>
  <c r="G18"/>
  <c r="E18"/>
  <c r="Q18" s="1"/>
  <c r="R18" s="1"/>
  <c r="D18"/>
  <c r="C18"/>
  <c r="P17"/>
  <c r="O17"/>
  <c r="M17"/>
  <c r="N17" s="1"/>
  <c r="L17"/>
  <c r="K17"/>
  <c r="I17"/>
  <c r="J17" s="1"/>
  <c r="H17"/>
  <c r="G17"/>
  <c r="E17"/>
  <c r="Q17" s="1"/>
  <c r="R17" s="1"/>
  <c r="D17"/>
  <c r="C17"/>
  <c r="P16"/>
  <c r="O16"/>
  <c r="M16"/>
  <c r="N16" s="1"/>
  <c r="L16"/>
  <c r="K16"/>
  <c r="I16"/>
  <c r="J16" s="1"/>
  <c r="H16"/>
  <c r="G16"/>
  <c r="E16"/>
  <c r="Q16" s="1"/>
  <c r="R16" s="1"/>
  <c r="D16"/>
  <c r="C16"/>
  <c r="P15"/>
  <c r="O15"/>
  <c r="M15"/>
  <c r="N15" s="1"/>
  <c r="L15"/>
  <c r="K15"/>
  <c r="I15"/>
  <c r="J15" s="1"/>
  <c r="H15"/>
  <c r="G15"/>
  <c r="E15"/>
  <c r="Q15" s="1"/>
  <c r="R15" s="1"/>
  <c r="D15"/>
  <c r="C15"/>
  <c r="P14"/>
  <c r="O14"/>
  <c r="M14"/>
  <c r="N14" s="1"/>
  <c r="L14"/>
  <c r="K14"/>
  <c r="I14"/>
  <c r="J14" s="1"/>
  <c r="H14"/>
  <c r="G14"/>
  <c r="E14"/>
  <c r="Q14" s="1"/>
  <c r="R14" s="1"/>
  <c r="D14"/>
  <c r="C14"/>
  <c r="P13"/>
  <c r="O13"/>
  <c r="M13"/>
  <c r="N13" s="1"/>
  <c r="L13"/>
  <c r="K13"/>
  <c r="I13"/>
  <c r="J13" s="1"/>
  <c r="H13"/>
  <c r="G13"/>
  <c r="E13"/>
  <c r="Q13" s="1"/>
  <c r="R13" s="1"/>
  <c r="D13"/>
  <c r="C13"/>
  <c r="P12"/>
  <c r="O12"/>
  <c r="M12"/>
  <c r="N12" s="1"/>
  <c r="L12"/>
  <c r="K12"/>
  <c r="I12"/>
  <c r="J12" s="1"/>
  <c r="H12"/>
  <c r="G12"/>
  <c r="E12"/>
  <c r="Q12" s="1"/>
  <c r="R12" s="1"/>
  <c r="D12"/>
  <c r="C12"/>
  <c r="P11"/>
  <c r="O11"/>
  <c r="M11"/>
  <c r="N11" s="1"/>
  <c r="L11"/>
  <c r="K11"/>
  <c r="I11"/>
  <c r="J11" s="1"/>
  <c r="H11"/>
  <c r="G11"/>
  <c r="E11"/>
  <c r="Q11" s="1"/>
  <c r="R11" s="1"/>
  <c r="D11"/>
  <c r="C11"/>
  <c r="P10"/>
  <c r="O10"/>
  <c r="M10"/>
  <c r="N10" s="1"/>
  <c r="L10"/>
  <c r="K10"/>
  <c r="I10"/>
  <c r="J10" s="1"/>
  <c r="H10"/>
  <c r="G10"/>
  <c r="E10"/>
  <c r="Q10" s="1"/>
  <c r="R10" s="1"/>
  <c r="D10"/>
  <c r="C10"/>
  <c r="P9"/>
  <c r="O9"/>
  <c r="M9"/>
  <c r="N9" s="1"/>
  <c r="L9"/>
  <c r="K9"/>
  <c r="I9"/>
  <c r="J9" s="1"/>
  <c r="H9"/>
  <c r="G9"/>
  <c r="E9"/>
  <c r="Q9" s="1"/>
  <c r="R9" s="1"/>
  <c r="D9"/>
  <c r="C9"/>
  <c r="P8"/>
  <c r="O8"/>
  <c r="M8"/>
  <c r="N8" s="1"/>
  <c r="L8"/>
  <c r="K8"/>
  <c r="I8"/>
  <c r="J8" s="1"/>
  <c r="H8"/>
  <c r="G8"/>
  <c r="E8"/>
  <c r="Q8" s="1"/>
  <c r="R8" s="1"/>
  <c r="D8"/>
  <c r="C8"/>
  <c r="P7"/>
  <c r="O7"/>
  <c r="M7"/>
  <c r="N7" s="1"/>
  <c r="L7"/>
  <c r="K7"/>
  <c r="I7"/>
  <c r="J7" s="1"/>
  <c r="H7"/>
  <c r="G7"/>
  <c r="E7"/>
  <c r="Q7" s="1"/>
  <c r="R7" s="1"/>
  <c r="D7"/>
  <c r="C7"/>
  <c r="P6"/>
  <c r="O6"/>
  <c r="O49" s="1"/>
  <c r="M6"/>
  <c r="M49" s="1"/>
  <c r="L6"/>
  <c r="K6"/>
  <c r="K49" s="1"/>
  <c r="I6"/>
  <c r="I49" s="1"/>
  <c r="H6"/>
  <c r="G6"/>
  <c r="G49" s="1"/>
  <c r="E6"/>
  <c r="E49" s="1"/>
  <c r="D6"/>
  <c r="C6"/>
  <c r="C49" s="1"/>
  <c r="A45"/>
  <c r="A46" s="1"/>
  <c r="A47" s="1"/>
  <c r="A48" s="1"/>
  <c r="A41"/>
  <c r="A42" s="1"/>
  <c r="A43" s="1"/>
  <c r="A44" s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8"/>
  <c r="A9" s="1"/>
  <c r="A10" s="1"/>
  <c r="A11" s="1"/>
  <c r="A12" s="1"/>
  <c r="A7"/>
  <c r="E52" l="1"/>
  <c r="F52" s="1"/>
  <c r="F49"/>
  <c r="K52"/>
  <c r="L52" s="1"/>
  <c r="L49"/>
  <c r="I52"/>
  <c r="J52" s="1"/>
  <c r="J49"/>
  <c r="O52"/>
  <c r="P52" s="1"/>
  <c r="P49"/>
  <c r="C52"/>
  <c r="D52" s="1"/>
  <c r="D49"/>
  <c r="M52"/>
  <c r="N52" s="1"/>
  <c r="N49"/>
  <c r="H49"/>
  <c r="G52"/>
  <c r="H52" s="1"/>
  <c r="F6"/>
  <c r="J6"/>
  <c r="N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Q6"/>
  <c r="Q49" l="1"/>
  <c r="R6"/>
  <c r="Q52" l="1"/>
  <c r="R52" s="1"/>
  <c r="R49"/>
</calcChain>
</file>

<file path=xl/sharedStrings.xml><?xml version="1.0" encoding="utf-8"?>
<sst xmlns="http://schemas.openxmlformats.org/spreadsheetml/2006/main" count="151" uniqueCount="77">
  <si>
    <t>№№</t>
  </si>
  <si>
    <t>районы, городские округа РТ</t>
  </si>
  <si>
    <t>рожде-</t>
  </si>
  <si>
    <t>на 1000</t>
  </si>
  <si>
    <t>брак</t>
  </si>
  <si>
    <t>расторжение</t>
  </si>
  <si>
    <t>усыно-</t>
  </si>
  <si>
    <t>устан.</t>
  </si>
  <si>
    <t>перем.</t>
  </si>
  <si>
    <t>смерть</t>
  </si>
  <si>
    <t>Общее</t>
  </si>
  <si>
    <t xml:space="preserve">Общая </t>
  </si>
  <si>
    <t>районы,</t>
  </si>
  <si>
    <t>ние</t>
  </si>
  <si>
    <t xml:space="preserve">человек </t>
  </si>
  <si>
    <t>брака</t>
  </si>
  <si>
    <t>вление</t>
  </si>
  <si>
    <t>отцовства</t>
  </si>
  <si>
    <t>имени</t>
  </si>
  <si>
    <t>кол-во</t>
  </si>
  <si>
    <t>численность</t>
  </si>
  <si>
    <t>городские округа</t>
  </si>
  <si>
    <t>а/з</t>
  </si>
  <si>
    <t>населения</t>
  </si>
  <si>
    <t>РТ</t>
  </si>
  <si>
    <t>Агрызский</t>
  </si>
  <si>
    <t>Азнакаевский</t>
  </si>
  <si>
    <t>Аксубаевский</t>
  </si>
  <si>
    <t xml:space="preserve">Актанышский 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</si>
  <si>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</si>
  <si>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</si>
  <si>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</si>
  <si>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</si>
  <si>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</si>
  <si>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</si>
  <si>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</si>
  <si>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</si>
  <si>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</si>
  <si>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</si>
  <si>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</si>
  <si>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</si>
  <si>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</si>
  <si>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</si>
  <si>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</si>
  <si>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</si>
  <si>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</si>
  <si>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</si>
  <si>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</si>
  <si>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</si>
  <si>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 xml:space="preserve">Лениногорский </t>
  </si>
  <si>
    <t>Мамадышский</t>
  </si>
  <si>
    <t>Менделеевкий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</si>
  <si>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</si>
  <si>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</si>
  <si>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</si>
  <si>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</si>
  <si>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</si>
  <si>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</si>
  <si>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</si>
  <si>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</si>
  <si>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</si>
  <si>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</si>
  <si>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</si>
  <si>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Тюлячинский</t>
  </si>
  <si>
    <t>Тукаевский</t>
  </si>
  <si>
    <t>Черемшанский</t>
  </si>
  <si>
    <t>Чистопольский</t>
  </si>
  <si>
    <t>Ютазинский</t>
  </si>
  <si>
    <t>Итого по районам</t>
  </si>
  <si>
    <t>г.Набережные Челны</t>
  </si>
  <si>
    <t>Итого по Казани</t>
  </si>
  <si>
    <t>Итого по РТ</t>
  </si>
  <si>
    <t>г. Казань</t>
  </si>
  <si>
    <t>Менделеевский</t>
  </si>
  <si>
    <t>Статистическая отчетность по государственной регистрации актов гражданского состояния в Республике Татарстан по итогам 2016 года (на 1 тыс. населения)</t>
  </si>
  <si>
    <t>Итого по РТ за 2016 г.</t>
  </si>
  <si>
    <t>Итого по РТ за 2015 г.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</si>
</sst>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00"/>
      </patternFill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79998168889431442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theme="6" tint="0.79998168889431442"/>
        <bgColor indexed="9"/>
      </patternFill>
    </fill>
    <fill>
      <patternFill patternType="solid">
        <fgColor rgb="FFFFFF00"/>
        <bgColor indexed="26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2" borderId="5" xfId="0" applyFont="1" applyFill="1" applyBorder="1"/>
    <xf numFmtId="0" fontId="1" fillId="0" borderId="5" xfId="0" applyFont="1" applyFill="1" applyBorder="1" applyAlignment="1">
      <alignment vertical="top"/>
    </xf>
    <xf numFmtId="0" fontId="1" fillId="0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/>
    <xf numFmtId="0" fontId="1" fillId="0" borderId="5" xfId="0" applyFont="1" applyFill="1" applyBorder="1" applyAlignment="1"/>
    <xf numFmtId="0" fontId="2" fillId="0" borderId="5" xfId="0" applyFont="1" applyFill="1" applyBorder="1"/>
    <xf numFmtId="3" fontId="2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3" fontId="2" fillId="3" borderId="0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/>
    <xf numFmtId="0" fontId="0" fillId="0" borderId="0" xfId="0" applyFont="1"/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7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1" fontId="0" fillId="4" borderId="4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" fontId="0" fillId="10" borderId="5" xfId="0" applyNumberForma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3" fontId="8" fillId="11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164" fontId="9" fillId="4" borderId="5" xfId="0" applyNumberFormat="1" applyFont="1" applyFill="1" applyBorder="1" applyAlignment="1">
      <alignment horizontal="center"/>
    </xf>
    <xf numFmtId="3" fontId="8" fillId="9" borderId="5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/>
    </xf>
    <xf numFmtId="2" fontId="9" fillId="4" borderId="5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3" fontId="8" fillId="12" borderId="5" xfId="0" applyNumberFormat="1" applyFont="1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64" fontId="0" fillId="6" borderId="4" xfId="0" applyNumberFormat="1" applyFill="1" applyBorder="1" applyAlignment="1">
      <alignment horizontal="center"/>
    </xf>
    <xf numFmtId="1" fontId="0" fillId="6" borderId="5" xfId="0" applyNumberFormat="1" applyFill="1" applyBorder="1" applyAlignment="1">
      <alignment horizontal="center"/>
    </xf>
    <xf numFmtId="164" fontId="0" fillId="6" borderId="5" xfId="0" applyNumberForma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1" fontId="6" fillId="7" borderId="5" xfId="0" applyNumberFormat="1" applyFont="1" applyFill="1" applyBorder="1" applyAlignment="1">
      <alignment horizontal="center"/>
    </xf>
    <xf numFmtId="3" fontId="8" fillId="7" borderId="5" xfId="0" applyNumberFormat="1" applyFont="1" applyFill="1" applyBorder="1" applyAlignment="1">
      <alignment horizontal="center"/>
    </xf>
    <xf numFmtId="164" fontId="9" fillId="6" borderId="5" xfId="0" applyNumberFormat="1" applyFont="1" applyFill="1" applyBorder="1" applyAlignment="1">
      <alignment horizontal="center"/>
    </xf>
    <xf numFmtId="3" fontId="10" fillId="8" borderId="4" xfId="0" applyNumberFormat="1" applyFont="1" applyFill="1" applyBorder="1" applyAlignment="1">
      <alignment horizontal="center"/>
    </xf>
    <xf numFmtId="3" fontId="8" fillId="8" borderId="5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center"/>
    </xf>
    <xf numFmtId="164" fontId="0" fillId="6" borderId="4" xfId="0" applyNumberFormat="1" applyFont="1" applyFill="1" applyBorder="1" applyAlignment="1">
      <alignment horizontal="center"/>
    </xf>
    <xf numFmtId="1" fontId="0" fillId="6" borderId="5" xfId="0" applyNumberFormat="1" applyFont="1" applyFill="1" applyBorder="1" applyAlignment="1">
      <alignment horizontal="center"/>
    </xf>
    <xf numFmtId="164" fontId="0" fillId="6" borderId="5" xfId="0" applyNumberFormat="1" applyFont="1" applyFill="1" applyBorder="1" applyAlignment="1">
      <alignment horizontal="center"/>
    </xf>
    <xf numFmtId="164" fontId="0" fillId="8" borderId="4" xfId="0" applyNumberFormat="1" applyFont="1" applyFill="1" applyBorder="1" applyAlignment="1">
      <alignment horizontal="center"/>
    </xf>
    <xf numFmtId="164" fontId="0" fillId="8" borderId="5" xfId="0" applyNumberFormat="1" applyFont="1" applyFill="1" applyBorder="1" applyAlignment="1">
      <alignment horizontal="center"/>
    </xf>
    <xf numFmtId="164" fontId="9" fillId="8" borderId="5" xfId="0" applyNumberFormat="1" applyFont="1" applyFill="1" applyBorder="1" applyAlignment="1">
      <alignment horizontal="center"/>
    </xf>
    <xf numFmtId="1" fontId="0" fillId="8" borderId="4" xfId="0" applyNumberFormat="1" applyFont="1" applyFill="1" applyBorder="1" applyAlignment="1">
      <alignment horizontal="center"/>
    </xf>
    <xf numFmtId="1" fontId="0" fillId="8" borderId="5" xfId="0" applyNumberFormat="1" applyFont="1" applyFill="1" applyBorder="1" applyAlignment="1">
      <alignment horizontal="center"/>
    </xf>
    <xf numFmtId="1" fontId="0" fillId="13" borderId="5" xfId="0" applyNumberFormat="1" applyFont="1" applyFill="1" applyBorder="1" applyAlignment="1">
      <alignment horizontal="center"/>
    </xf>
    <xf numFmtId="164" fontId="9" fillId="14" borderId="5" xfId="0" applyNumberFormat="1" applyFont="1" applyFill="1" applyBorder="1" applyAlignment="1">
      <alignment horizontal="center"/>
    </xf>
    <xf numFmtId="1" fontId="8" fillId="9" borderId="5" xfId="0" applyNumberFormat="1" applyFont="1" applyFill="1" applyBorder="1" applyAlignment="1">
      <alignment horizontal="center"/>
    </xf>
    <xf numFmtId="2" fontId="9" fillId="9" borderId="5" xfId="0" applyNumberFormat="1" applyFont="1" applyFill="1" applyBorder="1" applyAlignment="1">
      <alignment horizontal="center"/>
    </xf>
    <xf numFmtId="2" fontId="9" fillId="14" borderId="5" xfId="0" applyNumberFormat="1" applyFont="1" applyFill="1" applyBorder="1" applyAlignment="1">
      <alignment horizontal="center"/>
    </xf>
    <xf numFmtId="164" fontId="9" fillId="9" borderId="5" xfId="0" applyNumberFormat="1" applyFont="1" applyFill="1" applyBorder="1" applyAlignment="1">
      <alignment horizontal="center"/>
    </xf>
    <xf numFmtId="3" fontId="2" fillId="9" borderId="5" xfId="0" applyNumberFormat="1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7;&#1040;&#1043;&#1057;/1.&#1057;&#1090;&#1072;&#1090;&#1080;&#1089;&#1090;&#1080;&#1082;&#1072;%20&#1047;&#1040;&#1043;&#1057;%20&#1056;&#1058;/&#1057;&#1090;&#1072;&#1090;&#1086;&#1090;&#1095;&#1077;&#1090;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янв. сокр."/>
      <sheetName val="февраль"/>
      <sheetName val="2 мес."/>
      <sheetName val="март"/>
      <sheetName val="1квартал сокр_"/>
      <sheetName val="1 квартал "/>
      <sheetName val="апрель"/>
      <sheetName val="4 мес_ сокр_"/>
      <sheetName val="май"/>
      <sheetName val="5 мес_ сокр_"/>
      <sheetName val="июнь"/>
      <sheetName val="2 квартал"/>
      <sheetName val="1 полугодие сокр_"/>
      <sheetName val="1 полугодие"/>
      <sheetName val="июль"/>
      <sheetName val="7 мес. сокр."/>
      <sheetName val="август"/>
      <sheetName val="8 мес. сокр."/>
      <sheetName val="сентябрь"/>
      <sheetName val="3 квартал"/>
      <sheetName val="9 мес. сокр."/>
      <sheetName val="октябрь"/>
      <sheetName val="10 мес. 2016 г."/>
      <sheetName val="ноябрь"/>
      <sheetName val="11 мес. 2016 г."/>
      <sheetName val="декабрь"/>
      <sheetName val="4 квартал"/>
      <sheetName val="2_ое полугодие"/>
      <sheetName val="2016"/>
      <sheetName val="2016 сокр."/>
      <sheetName val="2016 на 1 тыс. населения"/>
      <sheetName val="2016 на 1 тыс. населения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C6">
            <v>204</v>
          </cell>
          <cell r="K6">
            <v>46</v>
          </cell>
          <cell r="U6">
            <v>51</v>
          </cell>
          <cell r="AB6">
            <v>1</v>
          </cell>
          <cell r="AE6">
            <v>33</v>
          </cell>
          <cell r="AH6">
            <v>6</v>
          </cell>
          <cell r="AJ6">
            <v>266</v>
          </cell>
        </row>
        <row r="7">
          <cell r="C7">
            <v>386</v>
          </cell>
          <cell r="K7">
            <v>117</v>
          </cell>
          <cell r="U7">
            <v>91</v>
          </cell>
          <cell r="AB7">
            <v>3</v>
          </cell>
          <cell r="AE7">
            <v>41</v>
          </cell>
          <cell r="AH7">
            <v>15</v>
          </cell>
          <cell r="AJ7">
            <v>413</v>
          </cell>
        </row>
        <row r="8">
          <cell r="C8">
            <v>132</v>
          </cell>
          <cell r="K8">
            <v>46</v>
          </cell>
          <cell r="U8">
            <v>19</v>
          </cell>
          <cell r="AB8">
            <v>0</v>
          </cell>
          <cell r="AE8">
            <v>27</v>
          </cell>
          <cell r="AH8">
            <v>2</v>
          </cell>
          <cell r="AJ8">
            <v>200</v>
          </cell>
        </row>
        <row r="9">
          <cell r="C9">
            <v>145</v>
          </cell>
          <cell r="K9">
            <v>50</v>
          </cell>
          <cell r="U9">
            <v>29</v>
          </cell>
          <cell r="AB9">
            <v>6</v>
          </cell>
          <cell r="AE9">
            <v>11</v>
          </cell>
          <cell r="AH9">
            <v>1</v>
          </cell>
          <cell r="AJ9">
            <v>222</v>
          </cell>
        </row>
        <row r="10">
          <cell r="C10">
            <v>96</v>
          </cell>
          <cell r="K10">
            <v>37</v>
          </cell>
          <cell r="U10">
            <v>41</v>
          </cell>
          <cell r="AB10">
            <v>0</v>
          </cell>
          <cell r="AE10">
            <v>19</v>
          </cell>
          <cell r="AH10">
            <v>1</v>
          </cell>
          <cell r="AJ10">
            <v>172</v>
          </cell>
        </row>
        <row r="11">
          <cell r="C11">
            <v>86</v>
          </cell>
          <cell r="K11">
            <v>35</v>
          </cell>
          <cell r="U11">
            <v>13</v>
          </cell>
          <cell r="AB11">
            <v>1</v>
          </cell>
          <cell r="AE11">
            <v>11</v>
          </cell>
          <cell r="AH11">
            <v>2</v>
          </cell>
          <cell r="AJ11">
            <v>139</v>
          </cell>
        </row>
        <row r="12">
          <cell r="C12">
            <v>1512</v>
          </cell>
          <cell r="K12">
            <v>503</v>
          </cell>
          <cell r="U12">
            <v>382</v>
          </cell>
          <cell r="AB12">
            <v>13</v>
          </cell>
          <cell r="AE12">
            <v>183</v>
          </cell>
          <cell r="AH12">
            <v>36</v>
          </cell>
          <cell r="AJ12">
            <v>1112</v>
          </cell>
        </row>
        <row r="13">
          <cell r="C13">
            <v>68</v>
          </cell>
          <cell r="K13">
            <v>25</v>
          </cell>
          <cell r="U13">
            <v>21</v>
          </cell>
          <cell r="AB13">
            <v>0</v>
          </cell>
          <cell r="AE13">
            <v>11</v>
          </cell>
          <cell r="AH13">
            <v>1</v>
          </cell>
          <cell r="AJ13">
            <v>183</v>
          </cell>
        </row>
        <row r="14">
          <cell r="C14">
            <v>256</v>
          </cell>
          <cell r="K14">
            <v>97</v>
          </cell>
          <cell r="U14">
            <v>63</v>
          </cell>
          <cell r="AB14">
            <v>1</v>
          </cell>
          <cell r="AE14">
            <v>24</v>
          </cell>
          <cell r="AH14">
            <v>11</v>
          </cell>
          <cell r="AJ14">
            <v>336</v>
          </cell>
        </row>
        <row r="15">
          <cell r="C15">
            <v>45</v>
          </cell>
          <cell r="K15">
            <v>16</v>
          </cell>
          <cell r="U15">
            <v>7</v>
          </cell>
          <cell r="AB15">
            <v>0</v>
          </cell>
          <cell r="AE15">
            <v>1</v>
          </cell>
          <cell r="AH15">
            <v>1</v>
          </cell>
          <cell r="AJ15">
            <v>105</v>
          </cell>
        </row>
        <row r="16">
          <cell r="C16">
            <v>197</v>
          </cell>
          <cell r="K16">
            <v>53</v>
          </cell>
          <cell r="U16">
            <v>61</v>
          </cell>
          <cell r="AB16">
            <v>0</v>
          </cell>
          <cell r="AE16">
            <v>23</v>
          </cell>
          <cell r="AH16">
            <v>8</v>
          </cell>
          <cell r="AJ16">
            <v>264</v>
          </cell>
        </row>
        <row r="17">
          <cell r="C17">
            <v>124</v>
          </cell>
          <cell r="K17">
            <v>80</v>
          </cell>
          <cell r="U17">
            <v>22</v>
          </cell>
          <cell r="AB17">
            <v>1</v>
          </cell>
          <cell r="AE17">
            <v>8</v>
          </cell>
          <cell r="AH17">
            <v>6</v>
          </cell>
          <cell r="AJ17">
            <v>175</v>
          </cell>
        </row>
        <row r="18">
          <cell r="C18">
            <v>679</v>
          </cell>
          <cell r="K18">
            <v>242</v>
          </cell>
          <cell r="U18">
            <v>191</v>
          </cell>
          <cell r="AB18">
            <v>4</v>
          </cell>
          <cell r="AE18">
            <v>100</v>
          </cell>
          <cell r="AH18">
            <v>33</v>
          </cell>
          <cell r="AJ18">
            <v>735</v>
          </cell>
        </row>
        <row r="19">
          <cell r="C19">
            <v>182</v>
          </cell>
          <cell r="K19">
            <v>52</v>
          </cell>
          <cell r="U19">
            <v>58</v>
          </cell>
          <cell r="AB19">
            <v>0</v>
          </cell>
          <cell r="AE19">
            <v>24</v>
          </cell>
          <cell r="AH19">
            <v>5</v>
          </cell>
          <cell r="AJ19">
            <v>321</v>
          </cell>
        </row>
        <row r="20">
          <cell r="C20">
            <v>53</v>
          </cell>
          <cell r="K20">
            <v>14</v>
          </cell>
          <cell r="U20">
            <v>28</v>
          </cell>
          <cell r="AB20">
            <v>0</v>
          </cell>
          <cell r="AE20">
            <v>14</v>
          </cell>
          <cell r="AH20">
            <v>4</v>
          </cell>
          <cell r="AJ20">
            <v>138</v>
          </cell>
        </row>
        <row r="21">
          <cell r="C21">
            <v>198</v>
          </cell>
          <cell r="K21">
            <v>82</v>
          </cell>
          <cell r="U21">
            <v>71</v>
          </cell>
          <cell r="AB21">
            <v>2</v>
          </cell>
          <cell r="AE21">
            <v>40</v>
          </cell>
          <cell r="AH21">
            <v>8</v>
          </cell>
          <cell r="AJ21">
            <v>290</v>
          </cell>
        </row>
        <row r="22">
          <cell r="C22">
            <v>89</v>
          </cell>
          <cell r="K22">
            <v>25</v>
          </cell>
          <cell r="U22">
            <v>18</v>
          </cell>
          <cell r="AB22">
            <v>0</v>
          </cell>
          <cell r="AE22">
            <v>11</v>
          </cell>
          <cell r="AH22">
            <v>0</v>
          </cell>
          <cell r="AJ22">
            <v>164</v>
          </cell>
        </row>
        <row r="23">
          <cell r="C23">
            <v>556</v>
          </cell>
          <cell r="K23">
            <v>216</v>
          </cell>
          <cell r="U23">
            <v>176</v>
          </cell>
          <cell r="AB23">
            <v>3</v>
          </cell>
          <cell r="AE23">
            <v>76</v>
          </cell>
          <cell r="AH23">
            <v>12</v>
          </cell>
          <cell r="AJ23">
            <v>411</v>
          </cell>
        </row>
        <row r="24">
          <cell r="C24">
            <v>285</v>
          </cell>
          <cell r="K24">
            <v>109</v>
          </cell>
          <cell r="U24">
            <v>109</v>
          </cell>
          <cell r="AB24">
            <v>1</v>
          </cell>
          <cell r="AE24">
            <v>50</v>
          </cell>
          <cell r="AH24">
            <v>9</v>
          </cell>
          <cell r="AJ24">
            <v>429</v>
          </cell>
        </row>
        <row r="25">
          <cell r="C25">
            <v>774</v>
          </cell>
          <cell r="K25">
            <v>340</v>
          </cell>
          <cell r="U25">
            <v>283</v>
          </cell>
          <cell r="AB25">
            <v>13</v>
          </cell>
          <cell r="AE25">
            <v>128</v>
          </cell>
          <cell r="AH25">
            <v>31</v>
          </cell>
          <cell r="AJ25">
            <v>1157</v>
          </cell>
        </row>
        <row r="26">
          <cell r="C26">
            <v>39</v>
          </cell>
          <cell r="K26">
            <v>10</v>
          </cell>
          <cell r="U26">
            <v>14</v>
          </cell>
          <cell r="AB26">
            <v>1</v>
          </cell>
          <cell r="AE26">
            <v>3</v>
          </cell>
          <cell r="AH26">
            <v>0</v>
          </cell>
          <cell r="AJ26">
            <v>133</v>
          </cell>
        </row>
        <row r="27">
          <cell r="C27">
            <v>43</v>
          </cell>
          <cell r="K27">
            <v>28</v>
          </cell>
          <cell r="U27">
            <v>18</v>
          </cell>
          <cell r="AB27">
            <v>2</v>
          </cell>
          <cell r="AE27">
            <v>7</v>
          </cell>
          <cell r="AH27">
            <v>5</v>
          </cell>
          <cell r="AJ27">
            <v>122</v>
          </cell>
        </row>
        <row r="28">
          <cell r="C28">
            <v>282</v>
          </cell>
          <cell r="K28">
            <v>111</v>
          </cell>
          <cell r="U28">
            <v>35</v>
          </cell>
          <cell r="AB28">
            <v>0</v>
          </cell>
          <cell r="AE28">
            <v>15</v>
          </cell>
          <cell r="AH28">
            <v>9</v>
          </cell>
          <cell r="AJ28">
            <v>296</v>
          </cell>
        </row>
        <row r="29">
          <cell r="C29">
            <v>148</v>
          </cell>
          <cell r="K29">
            <v>46</v>
          </cell>
          <cell r="U29">
            <v>46</v>
          </cell>
          <cell r="AB29">
            <v>0</v>
          </cell>
          <cell r="AE29">
            <v>37</v>
          </cell>
          <cell r="AH29">
            <v>8</v>
          </cell>
          <cell r="AJ29">
            <v>221</v>
          </cell>
        </row>
        <row r="30">
          <cell r="C30">
            <v>484</v>
          </cell>
          <cell r="K30">
            <v>183</v>
          </cell>
          <cell r="U30">
            <v>155</v>
          </cell>
          <cell r="AB30">
            <v>5</v>
          </cell>
          <cell r="AE30">
            <v>56</v>
          </cell>
          <cell r="AH30">
            <v>16</v>
          </cell>
          <cell r="AJ30">
            <v>649</v>
          </cell>
        </row>
        <row r="31">
          <cell r="C31">
            <v>169</v>
          </cell>
          <cell r="K31">
            <v>83</v>
          </cell>
          <cell r="U31">
            <v>46</v>
          </cell>
          <cell r="AB31">
            <v>1</v>
          </cell>
          <cell r="AE31">
            <v>18</v>
          </cell>
          <cell r="AH31">
            <v>4</v>
          </cell>
          <cell r="AJ31">
            <v>335</v>
          </cell>
        </row>
        <row r="32">
          <cell r="C32">
            <v>158</v>
          </cell>
          <cell r="K32">
            <v>67</v>
          </cell>
          <cell r="U32">
            <v>64</v>
          </cell>
          <cell r="AB32">
            <v>0</v>
          </cell>
          <cell r="AE32">
            <v>42</v>
          </cell>
          <cell r="AH32">
            <v>6</v>
          </cell>
          <cell r="AJ32">
            <v>195</v>
          </cell>
        </row>
        <row r="33">
          <cell r="C33">
            <v>134</v>
          </cell>
          <cell r="K33">
            <v>42</v>
          </cell>
          <cell r="U33">
            <v>44</v>
          </cell>
          <cell r="AB33">
            <v>0</v>
          </cell>
          <cell r="AE33">
            <v>27</v>
          </cell>
          <cell r="AH33">
            <v>5</v>
          </cell>
          <cell r="AJ33">
            <v>192</v>
          </cell>
        </row>
        <row r="34">
          <cell r="C34">
            <v>98</v>
          </cell>
          <cell r="K34">
            <v>37</v>
          </cell>
          <cell r="U34">
            <v>19</v>
          </cell>
          <cell r="AB34">
            <v>1</v>
          </cell>
          <cell r="AE34">
            <v>12</v>
          </cell>
          <cell r="AH34">
            <v>3</v>
          </cell>
          <cell r="AJ34">
            <v>163</v>
          </cell>
        </row>
        <row r="35">
          <cell r="C35">
            <v>1868</v>
          </cell>
          <cell r="K35">
            <v>673</v>
          </cell>
          <cell r="U35">
            <v>566</v>
          </cell>
          <cell r="AB35">
            <v>16</v>
          </cell>
          <cell r="AE35">
            <v>174</v>
          </cell>
          <cell r="AH35">
            <v>47</v>
          </cell>
          <cell r="AJ35">
            <v>1271</v>
          </cell>
        </row>
        <row r="36">
          <cell r="C36">
            <v>60</v>
          </cell>
          <cell r="K36">
            <v>19</v>
          </cell>
          <cell r="U36">
            <v>17</v>
          </cell>
          <cell r="AB36">
            <v>1</v>
          </cell>
          <cell r="AE36">
            <v>11</v>
          </cell>
          <cell r="AH36">
            <v>0</v>
          </cell>
          <cell r="AJ36">
            <v>127</v>
          </cell>
        </row>
        <row r="37">
          <cell r="C37">
            <v>272</v>
          </cell>
          <cell r="K37">
            <v>112</v>
          </cell>
          <cell r="U37">
            <v>78</v>
          </cell>
          <cell r="AB37">
            <v>8</v>
          </cell>
          <cell r="AE37">
            <v>43</v>
          </cell>
          <cell r="AH37">
            <v>4</v>
          </cell>
          <cell r="AJ37">
            <v>344</v>
          </cell>
        </row>
        <row r="38">
          <cell r="C38">
            <v>113</v>
          </cell>
          <cell r="K38">
            <v>65</v>
          </cell>
          <cell r="U38">
            <v>33</v>
          </cell>
          <cell r="AB38">
            <v>2</v>
          </cell>
          <cell r="AE38">
            <v>28</v>
          </cell>
          <cell r="AH38">
            <v>5</v>
          </cell>
          <cell r="AJ38">
            <v>178</v>
          </cell>
        </row>
        <row r="39">
          <cell r="C39">
            <v>75</v>
          </cell>
          <cell r="K39">
            <v>43</v>
          </cell>
          <cell r="U39">
            <v>28</v>
          </cell>
          <cell r="AB39">
            <v>0</v>
          </cell>
          <cell r="AE39">
            <v>9</v>
          </cell>
          <cell r="AH39">
            <v>4</v>
          </cell>
          <cell r="AJ39">
            <v>210</v>
          </cell>
        </row>
        <row r="40">
          <cell r="C40">
            <v>185</v>
          </cell>
          <cell r="K40">
            <v>54</v>
          </cell>
          <cell r="U40">
            <v>32</v>
          </cell>
          <cell r="AB40">
            <v>2</v>
          </cell>
          <cell r="AE40">
            <v>17</v>
          </cell>
          <cell r="AH40">
            <v>11</v>
          </cell>
          <cell r="AJ40">
            <v>197</v>
          </cell>
        </row>
        <row r="41">
          <cell r="C41">
            <v>181</v>
          </cell>
          <cell r="K41">
            <v>67</v>
          </cell>
          <cell r="U41">
            <v>51</v>
          </cell>
          <cell r="AB41">
            <v>1</v>
          </cell>
          <cell r="AE41">
            <v>19</v>
          </cell>
          <cell r="AH41">
            <v>8</v>
          </cell>
          <cell r="AJ41">
            <v>243</v>
          </cell>
        </row>
        <row r="42">
          <cell r="C42">
            <v>62</v>
          </cell>
          <cell r="K42">
            <v>37</v>
          </cell>
          <cell r="U42">
            <v>30</v>
          </cell>
          <cell r="AB42">
            <v>0</v>
          </cell>
          <cell r="AE42">
            <v>12</v>
          </cell>
          <cell r="AH42">
            <v>4</v>
          </cell>
          <cell r="AJ42">
            <v>152</v>
          </cell>
        </row>
        <row r="43">
          <cell r="C43">
            <v>96</v>
          </cell>
          <cell r="K43">
            <v>28</v>
          </cell>
          <cell r="U43">
            <v>28</v>
          </cell>
          <cell r="AB43">
            <v>1</v>
          </cell>
          <cell r="AE43">
            <v>17</v>
          </cell>
          <cell r="AH43">
            <v>4</v>
          </cell>
          <cell r="AJ43">
            <v>217</v>
          </cell>
        </row>
        <row r="44">
          <cell r="C44">
            <v>59</v>
          </cell>
          <cell r="K44">
            <v>18</v>
          </cell>
          <cell r="U44">
            <v>15</v>
          </cell>
          <cell r="AB44">
            <v>0</v>
          </cell>
          <cell r="AE44">
            <v>6</v>
          </cell>
          <cell r="AH44">
            <v>1</v>
          </cell>
          <cell r="AJ44">
            <v>115</v>
          </cell>
        </row>
        <row r="45">
          <cell r="C45">
            <v>328</v>
          </cell>
          <cell r="K45">
            <v>55</v>
          </cell>
          <cell r="U45">
            <v>58</v>
          </cell>
          <cell r="AB45">
            <v>2</v>
          </cell>
          <cell r="AE45">
            <v>53</v>
          </cell>
          <cell r="AH45">
            <v>11</v>
          </cell>
          <cell r="AJ45">
            <v>235</v>
          </cell>
        </row>
        <row r="46">
          <cell r="C46">
            <v>69</v>
          </cell>
          <cell r="K46">
            <v>36</v>
          </cell>
          <cell r="U46">
            <v>21</v>
          </cell>
          <cell r="AB46">
            <v>1</v>
          </cell>
          <cell r="AE46">
            <v>11</v>
          </cell>
          <cell r="AH46">
            <v>1</v>
          </cell>
          <cell r="AJ46">
            <v>151</v>
          </cell>
        </row>
        <row r="47">
          <cell r="C47">
            <v>457</v>
          </cell>
          <cell r="K47">
            <v>175</v>
          </cell>
          <cell r="U47">
            <v>116</v>
          </cell>
          <cell r="AB47">
            <v>1</v>
          </cell>
          <cell r="AE47">
            <v>67</v>
          </cell>
          <cell r="AH47">
            <v>5</v>
          </cell>
          <cell r="AJ47">
            <v>606</v>
          </cell>
        </row>
        <row r="48">
          <cell r="C48">
            <v>104</v>
          </cell>
          <cell r="K48">
            <v>39</v>
          </cell>
          <cell r="U48">
            <v>35</v>
          </cell>
          <cell r="AB48">
            <v>0</v>
          </cell>
          <cell r="AE48">
            <v>17</v>
          </cell>
          <cell r="AH48">
            <v>5</v>
          </cell>
          <cell r="AJ48">
            <v>170</v>
          </cell>
        </row>
        <row r="50">
          <cell r="C50">
            <v>4177</v>
          </cell>
          <cell r="K50">
            <v>1331</v>
          </cell>
          <cell r="U50">
            <v>1067</v>
          </cell>
          <cell r="AB50">
            <v>17</v>
          </cell>
          <cell r="AE50">
            <v>561</v>
          </cell>
          <cell r="AH50">
            <v>156</v>
          </cell>
          <cell r="AJ50">
            <v>2245</v>
          </cell>
        </row>
      </sheetData>
      <sheetData sheetId="15"/>
      <sheetData sheetId="16"/>
      <sheetData sheetId="17"/>
      <sheetData sheetId="18"/>
      <sheetData sheetId="19"/>
      <sheetData sheetId="20">
        <row r="6">
          <cell r="C6">
            <v>91</v>
          </cell>
          <cell r="K6">
            <v>46</v>
          </cell>
          <cell r="U6">
            <v>26</v>
          </cell>
          <cell r="AB6">
            <v>0</v>
          </cell>
          <cell r="AE6">
            <v>16</v>
          </cell>
          <cell r="AH6">
            <v>3</v>
          </cell>
          <cell r="AJ6">
            <v>130</v>
          </cell>
        </row>
        <row r="7">
          <cell r="C7">
            <v>187</v>
          </cell>
          <cell r="K7">
            <v>149</v>
          </cell>
          <cell r="U7">
            <v>45</v>
          </cell>
          <cell r="AB7">
            <v>2</v>
          </cell>
          <cell r="AE7">
            <v>25</v>
          </cell>
          <cell r="AH7">
            <v>8</v>
          </cell>
          <cell r="AJ7">
            <v>234</v>
          </cell>
        </row>
        <row r="8">
          <cell r="C8">
            <v>69</v>
          </cell>
          <cell r="K8">
            <v>52</v>
          </cell>
          <cell r="U8">
            <v>12</v>
          </cell>
          <cell r="AB8">
            <v>0</v>
          </cell>
          <cell r="AE8">
            <v>8</v>
          </cell>
          <cell r="AH8">
            <v>0</v>
          </cell>
          <cell r="AJ8">
            <v>101</v>
          </cell>
        </row>
        <row r="9">
          <cell r="C9">
            <v>82</v>
          </cell>
          <cell r="K9">
            <v>58</v>
          </cell>
          <cell r="U9">
            <v>16</v>
          </cell>
          <cell r="AB9">
            <v>0</v>
          </cell>
          <cell r="AE9">
            <v>6</v>
          </cell>
          <cell r="AH9">
            <v>0</v>
          </cell>
          <cell r="AJ9">
            <v>101</v>
          </cell>
        </row>
        <row r="10">
          <cell r="C10">
            <v>67</v>
          </cell>
          <cell r="K10">
            <v>55</v>
          </cell>
          <cell r="U10">
            <v>11</v>
          </cell>
          <cell r="AB10">
            <v>1</v>
          </cell>
          <cell r="AE10">
            <v>10</v>
          </cell>
          <cell r="AH10">
            <v>0</v>
          </cell>
          <cell r="AJ10">
            <v>92</v>
          </cell>
        </row>
        <row r="11">
          <cell r="C11">
            <v>31</v>
          </cell>
          <cell r="K11">
            <v>32</v>
          </cell>
          <cell r="U11">
            <v>9</v>
          </cell>
          <cell r="AB11">
            <v>0</v>
          </cell>
          <cell r="AE11">
            <v>2</v>
          </cell>
          <cell r="AH11">
            <v>2</v>
          </cell>
          <cell r="AJ11">
            <v>66</v>
          </cell>
        </row>
        <row r="12">
          <cell r="C12">
            <v>873</v>
          </cell>
          <cell r="K12">
            <v>595</v>
          </cell>
          <cell r="U12">
            <v>179</v>
          </cell>
          <cell r="AB12">
            <v>4</v>
          </cell>
          <cell r="AE12">
            <v>98</v>
          </cell>
          <cell r="AH12">
            <v>17</v>
          </cell>
          <cell r="AJ12">
            <v>560</v>
          </cell>
        </row>
        <row r="13">
          <cell r="C13">
            <v>29</v>
          </cell>
          <cell r="K13">
            <v>32</v>
          </cell>
          <cell r="U13">
            <v>14</v>
          </cell>
          <cell r="AB13">
            <v>0</v>
          </cell>
          <cell r="AE13">
            <v>1</v>
          </cell>
          <cell r="AH13">
            <v>2</v>
          </cell>
          <cell r="AJ13">
            <v>91</v>
          </cell>
        </row>
        <row r="14">
          <cell r="C14">
            <v>137</v>
          </cell>
          <cell r="K14">
            <v>125</v>
          </cell>
          <cell r="U14">
            <v>30</v>
          </cell>
          <cell r="AB14">
            <v>1</v>
          </cell>
          <cell r="AE14">
            <v>11</v>
          </cell>
          <cell r="AH14">
            <v>4</v>
          </cell>
          <cell r="AJ14">
            <v>148</v>
          </cell>
        </row>
        <row r="15">
          <cell r="C15">
            <v>23</v>
          </cell>
          <cell r="K15">
            <v>27</v>
          </cell>
          <cell r="U15">
            <v>7</v>
          </cell>
          <cell r="AB15">
            <v>1</v>
          </cell>
          <cell r="AE15">
            <v>2</v>
          </cell>
          <cell r="AH15">
            <v>1</v>
          </cell>
          <cell r="AJ15">
            <v>51</v>
          </cell>
        </row>
        <row r="16">
          <cell r="C16">
            <v>100</v>
          </cell>
          <cell r="K16">
            <v>62</v>
          </cell>
          <cell r="U16">
            <v>21</v>
          </cell>
          <cell r="AB16">
            <v>1</v>
          </cell>
          <cell r="AE16">
            <v>20</v>
          </cell>
          <cell r="AH16">
            <v>4</v>
          </cell>
          <cell r="AJ16">
            <v>105</v>
          </cell>
        </row>
        <row r="17">
          <cell r="C17">
            <v>94</v>
          </cell>
          <cell r="K17">
            <v>75</v>
          </cell>
          <cell r="U17">
            <v>10</v>
          </cell>
          <cell r="AB17">
            <v>0</v>
          </cell>
          <cell r="AE17">
            <v>4</v>
          </cell>
          <cell r="AH17">
            <v>0</v>
          </cell>
          <cell r="AJ17">
            <v>90</v>
          </cell>
        </row>
        <row r="18">
          <cell r="C18">
            <v>332</v>
          </cell>
          <cell r="K18">
            <v>301</v>
          </cell>
          <cell r="U18">
            <v>102</v>
          </cell>
          <cell r="AB18">
            <v>2</v>
          </cell>
          <cell r="AE18">
            <v>80</v>
          </cell>
          <cell r="AH18">
            <v>12</v>
          </cell>
          <cell r="AJ18">
            <v>372</v>
          </cell>
        </row>
        <row r="19">
          <cell r="C19">
            <v>104</v>
          </cell>
          <cell r="K19">
            <v>80</v>
          </cell>
          <cell r="U19">
            <v>30</v>
          </cell>
          <cell r="AB19">
            <v>0</v>
          </cell>
          <cell r="AE19">
            <v>12</v>
          </cell>
          <cell r="AH19">
            <v>5</v>
          </cell>
          <cell r="AJ19">
            <v>183</v>
          </cell>
        </row>
        <row r="20">
          <cell r="C20">
            <v>30</v>
          </cell>
          <cell r="K20">
            <v>24</v>
          </cell>
          <cell r="U20">
            <v>13</v>
          </cell>
          <cell r="AB20">
            <v>0</v>
          </cell>
          <cell r="AE20">
            <v>11</v>
          </cell>
          <cell r="AH20">
            <v>2</v>
          </cell>
          <cell r="AJ20">
            <v>61</v>
          </cell>
        </row>
        <row r="21">
          <cell r="C21">
            <v>103</v>
          </cell>
          <cell r="K21">
            <v>70</v>
          </cell>
          <cell r="U21">
            <v>23</v>
          </cell>
          <cell r="AB21">
            <v>1</v>
          </cell>
          <cell r="AE21">
            <v>16</v>
          </cell>
          <cell r="AH21">
            <v>4</v>
          </cell>
          <cell r="AJ21">
            <v>119</v>
          </cell>
        </row>
        <row r="22">
          <cell r="C22">
            <v>47</v>
          </cell>
          <cell r="K22">
            <v>25</v>
          </cell>
          <cell r="U22">
            <v>10</v>
          </cell>
          <cell r="AB22">
            <v>0</v>
          </cell>
          <cell r="AE22">
            <v>2</v>
          </cell>
          <cell r="AH22">
            <v>0</v>
          </cell>
          <cell r="AJ22">
            <v>86</v>
          </cell>
        </row>
        <row r="23">
          <cell r="C23">
            <v>316</v>
          </cell>
          <cell r="K23">
            <v>276</v>
          </cell>
          <cell r="U23">
            <v>71</v>
          </cell>
          <cell r="AB23">
            <v>1</v>
          </cell>
          <cell r="AE23">
            <v>29</v>
          </cell>
          <cell r="AH23">
            <v>6</v>
          </cell>
          <cell r="AJ23">
            <v>203</v>
          </cell>
        </row>
        <row r="24">
          <cell r="C24">
            <v>124</v>
          </cell>
          <cell r="K24">
            <v>94</v>
          </cell>
          <cell r="U24">
            <v>49</v>
          </cell>
          <cell r="AB24">
            <v>1</v>
          </cell>
          <cell r="AE24">
            <v>21</v>
          </cell>
          <cell r="AH24">
            <v>7</v>
          </cell>
          <cell r="AJ24">
            <v>201</v>
          </cell>
        </row>
        <row r="25">
          <cell r="C25">
            <v>466</v>
          </cell>
          <cell r="K25">
            <v>406</v>
          </cell>
          <cell r="U25">
            <v>125</v>
          </cell>
          <cell r="AB25">
            <v>5</v>
          </cell>
          <cell r="AE25">
            <v>87</v>
          </cell>
          <cell r="AH25">
            <v>15</v>
          </cell>
          <cell r="AJ25">
            <v>571</v>
          </cell>
        </row>
        <row r="26">
          <cell r="C26">
            <v>24</v>
          </cell>
          <cell r="K26">
            <v>16</v>
          </cell>
          <cell r="U26">
            <v>3</v>
          </cell>
          <cell r="AB26">
            <v>1</v>
          </cell>
          <cell r="AE26">
            <v>2</v>
          </cell>
          <cell r="AH26">
            <v>1</v>
          </cell>
          <cell r="AJ26">
            <v>55</v>
          </cell>
        </row>
        <row r="27">
          <cell r="C27">
            <v>24</v>
          </cell>
          <cell r="K27">
            <v>20</v>
          </cell>
          <cell r="U27">
            <v>11</v>
          </cell>
          <cell r="AB27">
            <v>1</v>
          </cell>
          <cell r="AE27">
            <v>5</v>
          </cell>
          <cell r="AH27">
            <v>1</v>
          </cell>
          <cell r="AJ27">
            <v>76</v>
          </cell>
        </row>
        <row r="28">
          <cell r="C28">
            <v>157</v>
          </cell>
          <cell r="K28">
            <v>122</v>
          </cell>
          <cell r="U28">
            <v>31</v>
          </cell>
          <cell r="AB28">
            <v>1</v>
          </cell>
          <cell r="AE28">
            <v>12</v>
          </cell>
          <cell r="AH28">
            <v>4</v>
          </cell>
          <cell r="AJ28">
            <v>152</v>
          </cell>
        </row>
        <row r="29">
          <cell r="C29">
            <v>97</v>
          </cell>
          <cell r="K29">
            <v>53</v>
          </cell>
          <cell r="U29">
            <v>31</v>
          </cell>
          <cell r="AB29">
            <v>0</v>
          </cell>
          <cell r="AE29">
            <v>25</v>
          </cell>
          <cell r="AH29">
            <v>6</v>
          </cell>
          <cell r="AJ29">
            <v>117</v>
          </cell>
        </row>
        <row r="30">
          <cell r="C30">
            <v>254</v>
          </cell>
          <cell r="K30">
            <v>238</v>
          </cell>
          <cell r="U30">
            <v>68</v>
          </cell>
          <cell r="AB30">
            <v>2</v>
          </cell>
          <cell r="AE30">
            <v>28</v>
          </cell>
          <cell r="AH30">
            <v>9</v>
          </cell>
          <cell r="AJ30">
            <v>269</v>
          </cell>
        </row>
        <row r="31">
          <cell r="C31">
            <v>91</v>
          </cell>
          <cell r="K31">
            <v>92</v>
          </cell>
          <cell r="U31">
            <v>25</v>
          </cell>
          <cell r="AB31">
            <v>0</v>
          </cell>
          <cell r="AE31">
            <v>17</v>
          </cell>
          <cell r="AH31">
            <v>4</v>
          </cell>
          <cell r="AJ31">
            <v>144</v>
          </cell>
        </row>
        <row r="32">
          <cell r="C32">
            <v>93</v>
          </cell>
          <cell r="K32">
            <v>53</v>
          </cell>
          <cell r="U32">
            <v>29</v>
          </cell>
          <cell r="AB32">
            <v>1</v>
          </cell>
          <cell r="AE32">
            <v>22</v>
          </cell>
          <cell r="AH32">
            <v>1</v>
          </cell>
          <cell r="AJ32">
            <v>78</v>
          </cell>
        </row>
        <row r="33">
          <cell r="C33">
            <v>61</v>
          </cell>
          <cell r="K33">
            <v>50</v>
          </cell>
          <cell r="U33">
            <v>30</v>
          </cell>
          <cell r="AB33">
            <v>1</v>
          </cell>
          <cell r="AE33">
            <v>12</v>
          </cell>
          <cell r="AH33">
            <v>3</v>
          </cell>
          <cell r="AJ33">
            <v>92</v>
          </cell>
        </row>
        <row r="34">
          <cell r="C34">
            <v>55</v>
          </cell>
          <cell r="K34">
            <v>74</v>
          </cell>
          <cell r="U34">
            <v>12</v>
          </cell>
          <cell r="AB34">
            <v>1</v>
          </cell>
          <cell r="AE34">
            <v>2</v>
          </cell>
          <cell r="AH34">
            <v>0</v>
          </cell>
          <cell r="AJ34">
            <v>67</v>
          </cell>
        </row>
        <row r="35">
          <cell r="C35">
            <v>1038</v>
          </cell>
          <cell r="K35">
            <v>726</v>
          </cell>
          <cell r="U35">
            <v>266</v>
          </cell>
          <cell r="AB35">
            <v>6</v>
          </cell>
          <cell r="AE35">
            <v>114</v>
          </cell>
          <cell r="AH35">
            <v>31</v>
          </cell>
          <cell r="AJ35">
            <v>629</v>
          </cell>
        </row>
        <row r="36">
          <cell r="C36">
            <v>26</v>
          </cell>
          <cell r="K36">
            <v>11</v>
          </cell>
          <cell r="U36">
            <v>7</v>
          </cell>
          <cell r="AB36">
            <v>0</v>
          </cell>
          <cell r="AE36">
            <v>6</v>
          </cell>
          <cell r="AH36">
            <v>1</v>
          </cell>
          <cell r="AJ36">
            <v>62</v>
          </cell>
        </row>
        <row r="37">
          <cell r="C37">
            <v>160</v>
          </cell>
          <cell r="K37">
            <v>113</v>
          </cell>
          <cell r="U37">
            <v>48</v>
          </cell>
          <cell r="AB37">
            <v>1</v>
          </cell>
          <cell r="AE37">
            <v>19</v>
          </cell>
          <cell r="AH37">
            <v>10</v>
          </cell>
          <cell r="AJ37">
            <v>193</v>
          </cell>
        </row>
        <row r="38">
          <cell r="C38">
            <v>67</v>
          </cell>
          <cell r="K38">
            <v>69</v>
          </cell>
          <cell r="U38">
            <v>27</v>
          </cell>
          <cell r="AB38">
            <v>0</v>
          </cell>
          <cell r="AE38">
            <v>13</v>
          </cell>
          <cell r="AH38">
            <v>0</v>
          </cell>
          <cell r="AJ38">
            <v>81</v>
          </cell>
        </row>
        <row r="39">
          <cell r="C39">
            <v>44</v>
          </cell>
          <cell r="K39">
            <v>37</v>
          </cell>
          <cell r="U39">
            <v>11</v>
          </cell>
          <cell r="AB39">
            <v>0</v>
          </cell>
          <cell r="AE39">
            <v>7</v>
          </cell>
          <cell r="AH39">
            <v>3</v>
          </cell>
          <cell r="AJ39">
            <v>99</v>
          </cell>
        </row>
        <row r="40">
          <cell r="C40">
            <v>109</v>
          </cell>
          <cell r="K40">
            <v>74</v>
          </cell>
          <cell r="U40">
            <v>12</v>
          </cell>
          <cell r="AB40">
            <v>0</v>
          </cell>
          <cell r="AE40">
            <v>4</v>
          </cell>
          <cell r="AH40">
            <v>5</v>
          </cell>
          <cell r="AJ40">
            <v>97</v>
          </cell>
        </row>
        <row r="41">
          <cell r="C41">
            <v>83</v>
          </cell>
          <cell r="K41">
            <v>67</v>
          </cell>
          <cell r="U41">
            <v>31</v>
          </cell>
          <cell r="AB41">
            <v>1</v>
          </cell>
          <cell r="AE41">
            <v>6</v>
          </cell>
          <cell r="AH41">
            <v>5</v>
          </cell>
          <cell r="AJ41">
            <v>136</v>
          </cell>
        </row>
        <row r="42">
          <cell r="C42">
            <v>28</v>
          </cell>
          <cell r="K42">
            <v>37</v>
          </cell>
          <cell r="U42">
            <v>15</v>
          </cell>
          <cell r="AB42">
            <v>1</v>
          </cell>
          <cell r="AE42">
            <v>9</v>
          </cell>
          <cell r="AH42">
            <v>2</v>
          </cell>
          <cell r="AJ42">
            <v>92</v>
          </cell>
        </row>
        <row r="43">
          <cell r="C43">
            <v>52</v>
          </cell>
          <cell r="K43">
            <v>42</v>
          </cell>
          <cell r="U43">
            <v>18</v>
          </cell>
          <cell r="AB43">
            <v>0</v>
          </cell>
          <cell r="AE43">
            <v>8</v>
          </cell>
          <cell r="AH43">
            <v>1</v>
          </cell>
          <cell r="AJ43">
            <v>100</v>
          </cell>
        </row>
        <row r="44">
          <cell r="C44">
            <v>31</v>
          </cell>
          <cell r="K44">
            <v>35</v>
          </cell>
          <cell r="U44">
            <v>7</v>
          </cell>
          <cell r="AB44">
            <v>0</v>
          </cell>
          <cell r="AE44">
            <v>2</v>
          </cell>
          <cell r="AH44">
            <v>3</v>
          </cell>
          <cell r="AJ44">
            <v>38</v>
          </cell>
        </row>
        <row r="45">
          <cell r="C45">
            <v>190</v>
          </cell>
          <cell r="K45">
            <v>55</v>
          </cell>
          <cell r="U45">
            <v>29</v>
          </cell>
          <cell r="AB45">
            <v>1</v>
          </cell>
          <cell r="AE45">
            <v>28</v>
          </cell>
          <cell r="AH45">
            <v>5</v>
          </cell>
          <cell r="AJ45">
            <v>127</v>
          </cell>
        </row>
        <row r="46">
          <cell r="C46">
            <v>51</v>
          </cell>
          <cell r="K46">
            <v>58</v>
          </cell>
          <cell r="U46">
            <v>9</v>
          </cell>
          <cell r="AB46">
            <v>0</v>
          </cell>
          <cell r="AE46">
            <v>4</v>
          </cell>
          <cell r="AH46">
            <v>1</v>
          </cell>
          <cell r="AJ46">
            <v>81</v>
          </cell>
        </row>
        <row r="47">
          <cell r="C47">
            <v>266</v>
          </cell>
          <cell r="K47">
            <v>205</v>
          </cell>
          <cell r="U47">
            <v>77</v>
          </cell>
          <cell r="AB47">
            <v>3</v>
          </cell>
          <cell r="AE47">
            <v>42</v>
          </cell>
          <cell r="AH47">
            <v>13</v>
          </cell>
          <cell r="AJ47">
            <v>311</v>
          </cell>
        </row>
        <row r="48">
          <cell r="C48">
            <v>54</v>
          </cell>
          <cell r="K48">
            <v>41</v>
          </cell>
          <cell r="U48">
            <v>10</v>
          </cell>
          <cell r="AB48">
            <v>0</v>
          </cell>
          <cell r="AE48">
            <v>9</v>
          </cell>
          <cell r="AH48">
            <v>2</v>
          </cell>
          <cell r="AJ48">
            <v>75</v>
          </cell>
        </row>
        <row r="50">
          <cell r="C50">
            <v>2247</v>
          </cell>
          <cell r="K50">
            <v>1652</v>
          </cell>
          <cell r="U50">
            <v>555</v>
          </cell>
          <cell r="AB50">
            <v>13</v>
          </cell>
          <cell r="AE50">
            <v>298</v>
          </cell>
          <cell r="AH50">
            <v>65</v>
          </cell>
          <cell r="AJ50">
            <v>1103</v>
          </cell>
        </row>
      </sheetData>
      <sheetData sheetId="21"/>
      <sheetData sheetId="22"/>
      <sheetData sheetId="23"/>
      <sheetData sheetId="24"/>
      <sheetData sheetId="25"/>
      <sheetData sheetId="26"/>
      <sheetData sheetId="27">
        <row r="6">
          <cell r="C6">
            <v>83</v>
          </cell>
          <cell r="K6">
            <v>25</v>
          </cell>
          <cell r="U6">
            <v>33</v>
          </cell>
          <cell r="AB6">
            <v>1</v>
          </cell>
          <cell r="AE6">
            <v>18</v>
          </cell>
          <cell r="AH6">
            <v>1</v>
          </cell>
          <cell r="AJ6">
            <v>118</v>
          </cell>
        </row>
        <row r="7">
          <cell r="C7">
            <v>169</v>
          </cell>
          <cell r="K7">
            <v>67</v>
          </cell>
          <cell r="U7">
            <v>55</v>
          </cell>
          <cell r="AB7">
            <v>8</v>
          </cell>
          <cell r="AE7">
            <v>23</v>
          </cell>
          <cell r="AH7">
            <v>5</v>
          </cell>
          <cell r="AJ7">
            <v>184</v>
          </cell>
        </row>
        <row r="8">
          <cell r="C8">
            <v>57</v>
          </cell>
          <cell r="K8">
            <v>20</v>
          </cell>
          <cell r="U8">
            <v>20</v>
          </cell>
          <cell r="AB8">
            <v>0</v>
          </cell>
          <cell r="AE8">
            <v>8</v>
          </cell>
          <cell r="AH8">
            <v>0</v>
          </cell>
          <cell r="AJ8">
            <v>115</v>
          </cell>
        </row>
        <row r="9">
          <cell r="C9">
            <v>61</v>
          </cell>
          <cell r="K9">
            <v>26</v>
          </cell>
          <cell r="U9">
            <v>25</v>
          </cell>
          <cell r="AB9">
            <v>1</v>
          </cell>
          <cell r="AE9">
            <v>4</v>
          </cell>
          <cell r="AH9">
            <v>0</v>
          </cell>
          <cell r="AJ9">
            <v>101</v>
          </cell>
        </row>
        <row r="10">
          <cell r="C10">
            <v>49</v>
          </cell>
          <cell r="K10">
            <v>19</v>
          </cell>
          <cell r="U10">
            <v>17</v>
          </cell>
          <cell r="AB10">
            <v>2</v>
          </cell>
          <cell r="AE10">
            <v>9</v>
          </cell>
          <cell r="AH10">
            <v>0</v>
          </cell>
          <cell r="AJ10">
            <v>103</v>
          </cell>
        </row>
        <row r="11">
          <cell r="C11">
            <v>28</v>
          </cell>
          <cell r="K11">
            <v>22</v>
          </cell>
          <cell r="U11">
            <v>7</v>
          </cell>
          <cell r="AB11">
            <v>0</v>
          </cell>
          <cell r="AE11">
            <v>2</v>
          </cell>
          <cell r="AH11">
            <v>0</v>
          </cell>
          <cell r="AJ11">
            <v>71</v>
          </cell>
        </row>
        <row r="12">
          <cell r="C12">
            <v>777</v>
          </cell>
          <cell r="K12">
            <v>267</v>
          </cell>
          <cell r="U12">
            <v>222</v>
          </cell>
          <cell r="AB12">
            <v>1</v>
          </cell>
          <cell r="AE12">
            <v>90</v>
          </cell>
          <cell r="AH12">
            <v>26</v>
          </cell>
          <cell r="AJ12">
            <v>528</v>
          </cell>
        </row>
        <row r="13">
          <cell r="C13">
            <v>23</v>
          </cell>
          <cell r="K13">
            <v>16</v>
          </cell>
          <cell r="U13">
            <v>7</v>
          </cell>
          <cell r="AB13">
            <v>0</v>
          </cell>
          <cell r="AE13">
            <v>3</v>
          </cell>
          <cell r="AH13">
            <v>1</v>
          </cell>
          <cell r="AJ13">
            <v>76</v>
          </cell>
        </row>
        <row r="14">
          <cell r="C14">
            <v>126</v>
          </cell>
          <cell r="K14">
            <v>49</v>
          </cell>
          <cell r="U14">
            <v>26</v>
          </cell>
          <cell r="AB14">
            <v>0</v>
          </cell>
          <cell r="AE14">
            <v>9</v>
          </cell>
          <cell r="AH14">
            <v>3</v>
          </cell>
          <cell r="AJ14">
            <v>166</v>
          </cell>
        </row>
        <row r="15">
          <cell r="C15">
            <v>18</v>
          </cell>
          <cell r="K15">
            <v>12</v>
          </cell>
          <cell r="U15">
            <v>7</v>
          </cell>
          <cell r="AB15">
            <v>0</v>
          </cell>
          <cell r="AE15">
            <v>1</v>
          </cell>
          <cell r="AH15">
            <v>1</v>
          </cell>
          <cell r="AJ15">
            <v>43</v>
          </cell>
        </row>
        <row r="16">
          <cell r="C16">
            <v>89</v>
          </cell>
          <cell r="K16">
            <v>49</v>
          </cell>
          <cell r="U16">
            <v>29</v>
          </cell>
          <cell r="AB16">
            <v>1</v>
          </cell>
          <cell r="AE16">
            <v>9</v>
          </cell>
          <cell r="AH16">
            <v>1</v>
          </cell>
          <cell r="AJ16">
            <v>109</v>
          </cell>
        </row>
        <row r="17">
          <cell r="C17">
            <v>89</v>
          </cell>
          <cell r="K17">
            <v>33</v>
          </cell>
          <cell r="U17">
            <v>15</v>
          </cell>
          <cell r="AB17">
            <v>1</v>
          </cell>
          <cell r="AE17">
            <v>9</v>
          </cell>
          <cell r="AH17">
            <v>0</v>
          </cell>
          <cell r="AJ17">
            <v>80</v>
          </cell>
        </row>
        <row r="18">
          <cell r="C18">
            <v>316</v>
          </cell>
          <cell r="K18">
            <v>108</v>
          </cell>
          <cell r="U18">
            <v>81</v>
          </cell>
          <cell r="AB18">
            <v>2</v>
          </cell>
          <cell r="AE18">
            <v>48</v>
          </cell>
          <cell r="AH18">
            <v>9</v>
          </cell>
          <cell r="AJ18">
            <v>325</v>
          </cell>
        </row>
        <row r="19">
          <cell r="C19">
            <v>88</v>
          </cell>
          <cell r="K19">
            <v>41</v>
          </cell>
          <cell r="U19">
            <v>28</v>
          </cell>
          <cell r="AB19">
            <v>0</v>
          </cell>
          <cell r="AE19">
            <v>13</v>
          </cell>
          <cell r="AH19">
            <v>4</v>
          </cell>
          <cell r="AJ19">
            <v>175</v>
          </cell>
        </row>
        <row r="20">
          <cell r="C20">
            <v>22</v>
          </cell>
          <cell r="K20">
            <v>14</v>
          </cell>
          <cell r="U20">
            <v>5</v>
          </cell>
          <cell r="AB20">
            <v>0</v>
          </cell>
          <cell r="AE20">
            <v>7</v>
          </cell>
          <cell r="AH20">
            <v>3</v>
          </cell>
          <cell r="AJ20">
            <v>60</v>
          </cell>
        </row>
        <row r="21">
          <cell r="C21">
            <v>100</v>
          </cell>
          <cell r="K21">
            <v>51</v>
          </cell>
          <cell r="U21">
            <v>27</v>
          </cell>
          <cell r="AB21">
            <v>1</v>
          </cell>
          <cell r="AE21">
            <v>25</v>
          </cell>
          <cell r="AH21">
            <v>6</v>
          </cell>
          <cell r="AJ21">
            <v>138</v>
          </cell>
        </row>
        <row r="22">
          <cell r="C22">
            <v>39</v>
          </cell>
          <cell r="K22">
            <v>17</v>
          </cell>
          <cell r="U22">
            <v>6</v>
          </cell>
          <cell r="AB22">
            <v>0</v>
          </cell>
          <cell r="AE22">
            <v>12</v>
          </cell>
          <cell r="AH22">
            <v>0</v>
          </cell>
          <cell r="AJ22">
            <v>88</v>
          </cell>
        </row>
        <row r="23">
          <cell r="C23">
            <v>275</v>
          </cell>
          <cell r="K23">
            <v>92</v>
          </cell>
          <cell r="U23">
            <v>81</v>
          </cell>
          <cell r="AB23">
            <v>5</v>
          </cell>
          <cell r="AE23">
            <v>44</v>
          </cell>
          <cell r="AH23">
            <v>5</v>
          </cell>
          <cell r="AJ23">
            <v>252</v>
          </cell>
        </row>
        <row r="24">
          <cell r="C24">
            <v>142</v>
          </cell>
          <cell r="K24">
            <v>52</v>
          </cell>
          <cell r="U24">
            <v>38</v>
          </cell>
          <cell r="AB24">
            <v>1</v>
          </cell>
          <cell r="AE24">
            <v>24</v>
          </cell>
          <cell r="AH24">
            <v>1</v>
          </cell>
          <cell r="AJ24">
            <v>160</v>
          </cell>
        </row>
        <row r="25">
          <cell r="C25">
            <v>331</v>
          </cell>
          <cell r="K25">
            <v>185</v>
          </cell>
          <cell r="U25">
            <v>128</v>
          </cell>
          <cell r="AB25">
            <v>5</v>
          </cell>
          <cell r="AE25">
            <v>58</v>
          </cell>
          <cell r="AH25">
            <v>18</v>
          </cell>
          <cell r="AJ25">
            <v>613</v>
          </cell>
        </row>
        <row r="26">
          <cell r="C26">
            <v>15</v>
          </cell>
          <cell r="K26">
            <v>13</v>
          </cell>
          <cell r="U26">
            <v>4</v>
          </cell>
          <cell r="AB26">
            <v>0</v>
          </cell>
          <cell r="AE26">
            <v>4</v>
          </cell>
          <cell r="AH26">
            <v>0</v>
          </cell>
          <cell r="AJ26">
            <v>65</v>
          </cell>
        </row>
        <row r="27">
          <cell r="C27">
            <v>17</v>
          </cell>
          <cell r="K27">
            <v>8</v>
          </cell>
          <cell r="U27">
            <v>20</v>
          </cell>
          <cell r="AB27">
            <v>0</v>
          </cell>
          <cell r="AE27">
            <v>3</v>
          </cell>
          <cell r="AH27">
            <v>2</v>
          </cell>
          <cell r="AJ27">
            <v>70</v>
          </cell>
        </row>
        <row r="28">
          <cell r="C28">
            <v>144</v>
          </cell>
          <cell r="K28">
            <v>51</v>
          </cell>
          <cell r="U28">
            <v>24</v>
          </cell>
          <cell r="AB28">
            <v>0</v>
          </cell>
          <cell r="AE28">
            <v>7</v>
          </cell>
          <cell r="AH28">
            <v>4</v>
          </cell>
          <cell r="AJ28">
            <v>155</v>
          </cell>
        </row>
        <row r="29">
          <cell r="C29">
            <v>68</v>
          </cell>
          <cell r="K29">
            <v>28</v>
          </cell>
          <cell r="U29">
            <v>25</v>
          </cell>
          <cell r="AB29">
            <v>1</v>
          </cell>
          <cell r="AE29">
            <v>17</v>
          </cell>
          <cell r="AH29">
            <v>7</v>
          </cell>
          <cell r="AJ29">
            <v>128</v>
          </cell>
        </row>
        <row r="30">
          <cell r="C30">
            <v>211</v>
          </cell>
          <cell r="K30">
            <v>81</v>
          </cell>
          <cell r="U30">
            <v>78</v>
          </cell>
          <cell r="AB30">
            <v>1</v>
          </cell>
          <cell r="AE30">
            <v>27</v>
          </cell>
          <cell r="AH30">
            <v>6</v>
          </cell>
          <cell r="AJ30">
            <v>294</v>
          </cell>
        </row>
        <row r="31">
          <cell r="C31">
            <v>88</v>
          </cell>
          <cell r="K31">
            <v>51</v>
          </cell>
          <cell r="U31">
            <v>24</v>
          </cell>
          <cell r="AB31">
            <v>1</v>
          </cell>
          <cell r="AE31">
            <v>12</v>
          </cell>
          <cell r="AH31">
            <v>2</v>
          </cell>
          <cell r="AJ31">
            <v>161</v>
          </cell>
        </row>
        <row r="32">
          <cell r="C32">
            <v>71</v>
          </cell>
          <cell r="K32">
            <v>37</v>
          </cell>
          <cell r="U32">
            <v>28</v>
          </cell>
          <cell r="AB32">
            <v>0</v>
          </cell>
          <cell r="AE32">
            <v>15</v>
          </cell>
          <cell r="AH32">
            <v>2</v>
          </cell>
          <cell r="AJ32">
            <v>102</v>
          </cell>
        </row>
        <row r="33">
          <cell r="C33">
            <v>60</v>
          </cell>
          <cell r="K33">
            <v>18</v>
          </cell>
          <cell r="U33">
            <v>11</v>
          </cell>
          <cell r="AB33">
            <v>0</v>
          </cell>
          <cell r="AE33">
            <v>7</v>
          </cell>
          <cell r="AH33">
            <v>3</v>
          </cell>
          <cell r="AJ33">
            <v>107</v>
          </cell>
        </row>
        <row r="34">
          <cell r="C34">
            <v>46</v>
          </cell>
          <cell r="K34">
            <v>24</v>
          </cell>
          <cell r="U34">
            <v>13</v>
          </cell>
          <cell r="AB34">
            <v>0</v>
          </cell>
          <cell r="AE34">
            <v>2</v>
          </cell>
          <cell r="AH34">
            <v>2</v>
          </cell>
          <cell r="AJ34">
            <v>71</v>
          </cell>
        </row>
        <row r="35">
          <cell r="C35">
            <v>969</v>
          </cell>
          <cell r="K35">
            <v>330</v>
          </cell>
          <cell r="U35">
            <v>242</v>
          </cell>
          <cell r="AB35">
            <v>7</v>
          </cell>
          <cell r="AE35">
            <v>122</v>
          </cell>
          <cell r="AH35">
            <v>29</v>
          </cell>
          <cell r="AJ35">
            <v>629</v>
          </cell>
        </row>
        <row r="36">
          <cell r="C36">
            <v>21</v>
          </cell>
          <cell r="K36">
            <v>7</v>
          </cell>
          <cell r="U36">
            <v>9</v>
          </cell>
          <cell r="AB36">
            <v>0</v>
          </cell>
          <cell r="AE36">
            <v>2</v>
          </cell>
          <cell r="AH36">
            <v>1</v>
          </cell>
          <cell r="AJ36">
            <v>57</v>
          </cell>
        </row>
        <row r="37">
          <cell r="C37">
            <v>122</v>
          </cell>
          <cell r="K37">
            <v>45</v>
          </cell>
          <cell r="U37">
            <v>41</v>
          </cell>
          <cell r="AB37">
            <v>1</v>
          </cell>
          <cell r="AE37">
            <v>29</v>
          </cell>
          <cell r="AH37">
            <v>5</v>
          </cell>
          <cell r="AJ37">
            <v>177</v>
          </cell>
        </row>
        <row r="38">
          <cell r="C38">
            <v>52</v>
          </cell>
          <cell r="K38">
            <v>33</v>
          </cell>
          <cell r="U38">
            <v>24</v>
          </cell>
          <cell r="AB38">
            <v>2</v>
          </cell>
          <cell r="AE38">
            <v>7</v>
          </cell>
          <cell r="AH38">
            <v>4</v>
          </cell>
          <cell r="AJ38">
            <v>87</v>
          </cell>
        </row>
        <row r="39">
          <cell r="C39">
            <v>34</v>
          </cell>
          <cell r="K39">
            <v>27</v>
          </cell>
          <cell r="U39">
            <v>10</v>
          </cell>
          <cell r="AB39">
            <v>0</v>
          </cell>
          <cell r="AE39">
            <v>8</v>
          </cell>
          <cell r="AH39">
            <v>3</v>
          </cell>
          <cell r="AJ39">
            <v>108</v>
          </cell>
        </row>
        <row r="40">
          <cell r="C40">
            <v>72</v>
          </cell>
          <cell r="K40">
            <v>39</v>
          </cell>
          <cell r="U40">
            <v>17</v>
          </cell>
          <cell r="AB40">
            <v>2</v>
          </cell>
          <cell r="AE40">
            <v>7</v>
          </cell>
          <cell r="AH40">
            <v>4</v>
          </cell>
          <cell r="AJ40">
            <v>62</v>
          </cell>
        </row>
        <row r="41">
          <cell r="C41">
            <v>80</v>
          </cell>
          <cell r="K41">
            <v>33</v>
          </cell>
          <cell r="U41">
            <v>22</v>
          </cell>
          <cell r="AB41">
            <v>1</v>
          </cell>
          <cell r="AE41">
            <v>12</v>
          </cell>
          <cell r="AH41">
            <v>1</v>
          </cell>
          <cell r="AJ41">
            <v>118</v>
          </cell>
        </row>
        <row r="42">
          <cell r="C42">
            <v>29</v>
          </cell>
          <cell r="K42">
            <v>19</v>
          </cell>
          <cell r="U42">
            <v>11</v>
          </cell>
          <cell r="AB42">
            <v>0</v>
          </cell>
          <cell r="AE42">
            <v>6</v>
          </cell>
          <cell r="AH42">
            <v>0</v>
          </cell>
          <cell r="AJ42">
            <v>71</v>
          </cell>
        </row>
        <row r="43">
          <cell r="C43">
            <v>46</v>
          </cell>
          <cell r="K43">
            <v>17</v>
          </cell>
          <cell r="U43">
            <v>14</v>
          </cell>
          <cell r="AB43">
            <v>0</v>
          </cell>
          <cell r="AE43">
            <v>4</v>
          </cell>
          <cell r="AH43">
            <v>5</v>
          </cell>
          <cell r="AJ43">
            <v>91</v>
          </cell>
        </row>
        <row r="44">
          <cell r="C44">
            <v>18</v>
          </cell>
          <cell r="K44">
            <v>17</v>
          </cell>
          <cell r="U44">
            <v>8</v>
          </cell>
          <cell r="AB44">
            <v>0</v>
          </cell>
          <cell r="AE44">
            <v>7</v>
          </cell>
          <cell r="AH44">
            <v>0</v>
          </cell>
          <cell r="AJ44">
            <v>53</v>
          </cell>
        </row>
        <row r="45">
          <cell r="C45">
            <v>120</v>
          </cell>
          <cell r="K45">
            <v>28</v>
          </cell>
          <cell r="U45">
            <v>32</v>
          </cell>
          <cell r="AB45">
            <v>0</v>
          </cell>
          <cell r="AE45">
            <v>17</v>
          </cell>
          <cell r="AH45">
            <v>4</v>
          </cell>
          <cell r="AJ45">
            <v>105</v>
          </cell>
        </row>
        <row r="46">
          <cell r="C46">
            <v>36</v>
          </cell>
          <cell r="K46">
            <v>14</v>
          </cell>
          <cell r="U46">
            <v>7</v>
          </cell>
          <cell r="AB46">
            <v>0</v>
          </cell>
          <cell r="AE46">
            <v>7</v>
          </cell>
          <cell r="AH46">
            <v>1</v>
          </cell>
          <cell r="AJ46">
            <v>75</v>
          </cell>
        </row>
        <row r="47">
          <cell r="C47">
            <v>208</v>
          </cell>
          <cell r="K47">
            <v>88</v>
          </cell>
          <cell r="U47">
            <v>80</v>
          </cell>
          <cell r="AB47">
            <v>3</v>
          </cell>
          <cell r="AE47">
            <v>40</v>
          </cell>
          <cell r="AH47">
            <v>4</v>
          </cell>
          <cell r="AJ47">
            <v>286</v>
          </cell>
        </row>
        <row r="48">
          <cell r="C48">
            <v>52</v>
          </cell>
          <cell r="K48">
            <v>20</v>
          </cell>
          <cell r="U48">
            <v>16</v>
          </cell>
          <cell r="AB48">
            <v>0</v>
          </cell>
          <cell r="AE48">
            <v>6</v>
          </cell>
          <cell r="AH48">
            <v>1</v>
          </cell>
          <cell r="AJ48">
            <v>76</v>
          </cell>
        </row>
        <row r="50">
          <cell r="C50">
            <v>2021</v>
          </cell>
          <cell r="K50">
            <v>655</v>
          </cell>
          <cell r="U50">
            <v>586</v>
          </cell>
          <cell r="AB50">
            <v>13</v>
          </cell>
          <cell r="AE50">
            <v>272</v>
          </cell>
          <cell r="AH50">
            <v>53</v>
          </cell>
          <cell r="AJ50">
            <v>1101</v>
          </cell>
        </row>
      </sheetData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view="pageBreakPreview" zoomScaleNormal="120" zoomScaleSheetLayoutView="100" zoomScalePageLayoutView="85" workbookViewId="0">
      <selection activeCell="X47" sqref="X47"/>
    </sheetView>
  </sheetViews>
  <sheetFormatPr defaultRowHeight="15"/>
  <cols>
    <col min="1" max="1" width="7.140625" style="21" customWidth="1"/>
    <col min="2" max="2" width="18.28515625" style="21" customWidth="1"/>
    <col min="3" max="6" width="8.85546875" style="21"/>
    <col min="7" max="7" width="10.7109375" style="21" customWidth="1"/>
    <col min="8" max="16" width="8.85546875" style="21"/>
    <col min="17" max="17" width="9.28515625" style="21" customWidth="1"/>
    <col min="18" max="18" width="8.85546875" style="21"/>
    <col min="19" max="19" width="11.7109375" style="21" customWidth="1"/>
    <col min="20" max="20" width="18.28515625" style="22" customWidth="1"/>
    <col min="21" max="21" width="9.140625" hidden="1" customWidth="1"/>
  </cols>
  <sheetData>
    <row r="1" spans="1:20">
      <c r="A1" s="41" t="s">
        <v>74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9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23" customFormat="1">
      <c r="A3" s="31" t="s">
        <v>0</v>
      </c>
      <c r="B3" s="34" t="s">
        <v>1</v>
      </c>
      <c r="C3" s="24" t="s">
        <v>2</v>
      </c>
      <c r="D3" s="24" t="s">
        <v>3</v>
      </c>
      <c r="E3" s="1" t="s">
        <v>4</v>
      </c>
      <c r="F3" s="1" t="s">
        <v>3</v>
      </c>
      <c r="G3" s="27" t="s">
        <v>5</v>
      </c>
      <c r="H3" s="27" t="s">
        <v>3</v>
      </c>
      <c r="I3" s="1" t="s">
        <v>6</v>
      </c>
      <c r="J3" s="1" t="s">
        <v>3</v>
      </c>
      <c r="K3" s="27" t="s">
        <v>7</v>
      </c>
      <c r="L3" s="27" t="s">
        <v>3</v>
      </c>
      <c r="M3" s="1" t="s">
        <v>8</v>
      </c>
      <c r="N3" s="1" t="s">
        <v>3</v>
      </c>
      <c r="O3" s="27" t="s">
        <v>9</v>
      </c>
      <c r="P3" s="27" t="s">
        <v>3</v>
      </c>
      <c r="Q3" s="1" t="s">
        <v>10</v>
      </c>
      <c r="R3" s="1" t="s">
        <v>3</v>
      </c>
      <c r="S3" s="27" t="s">
        <v>11</v>
      </c>
      <c r="T3" s="1" t="s">
        <v>12</v>
      </c>
    </row>
    <row r="4" spans="1:20" s="23" customFormat="1">
      <c r="A4" s="32"/>
      <c r="B4" s="35"/>
      <c r="C4" s="25" t="s">
        <v>13</v>
      </c>
      <c r="D4" s="25" t="s">
        <v>14</v>
      </c>
      <c r="E4" s="2"/>
      <c r="F4" s="2" t="s">
        <v>14</v>
      </c>
      <c r="G4" s="28" t="s">
        <v>15</v>
      </c>
      <c r="H4" s="28" t="s">
        <v>14</v>
      </c>
      <c r="I4" s="2" t="s">
        <v>16</v>
      </c>
      <c r="J4" s="2" t="s">
        <v>14</v>
      </c>
      <c r="K4" s="28" t="s">
        <v>17</v>
      </c>
      <c r="L4" s="28" t="s">
        <v>14</v>
      </c>
      <c r="M4" s="2" t="s">
        <v>18</v>
      </c>
      <c r="N4" s="2" t="s">
        <v>14</v>
      </c>
      <c r="O4" s="28"/>
      <c r="P4" s="28" t="s">
        <v>14</v>
      </c>
      <c r="Q4" s="2" t="s">
        <v>19</v>
      </c>
      <c r="R4" s="2" t="s">
        <v>14</v>
      </c>
      <c r="S4" s="28" t="s">
        <v>20</v>
      </c>
      <c r="T4" s="2" t="s">
        <v>21</v>
      </c>
    </row>
    <row r="5" spans="1:20" s="23" customFormat="1">
      <c r="A5" s="33"/>
      <c r="B5" s="36"/>
      <c r="C5" s="26" t="s">
        <v>22</v>
      </c>
      <c r="D5" s="26" t="s">
        <v>23</v>
      </c>
      <c r="E5" s="3" t="s">
        <v>22</v>
      </c>
      <c r="F5" s="3" t="s">
        <v>23</v>
      </c>
      <c r="G5" s="29" t="s">
        <v>22</v>
      </c>
      <c r="H5" s="29" t="s">
        <v>23</v>
      </c>
      <c r="I5" s="3" t="s">
        <v>22</v>
      </c>
      <c r="J5" s="3" t="s">
        <v>23</v>
      </c>
      <c r="K5" s="29" t="s">
        <v>22</v>
      </c>
      <c r="L5" s="29" t="s">
        <v>23</v>
      </c>
      <c r="M5" s="3" t="s">
        <v>22</v>
      </c>
      <c r="N5" s="3" t="s">
        <v>23</v>
      </c>
      <c r="O5" s="29" t="s">
        <v>22</v>
      </c>
      <c r="P5" s="29" t="s">
        <v>23</v>
      </c>
      <c r="Q5" s="3" t="s">
        <v>22</v>
      </c>
      <c r="R5" s="3" t="s">
        <v>23</v>
      </c>
      <c r="S5" s="29" t="s">
        <v>23</v>
      </c>
      <c r="T5" s="3" t="s">
        <v>24</v>
      </c>
    </row>
    <row r="6" spans="1:20">
      <c r="A6" s="3">
        <v>1</v>
      </c>
      <c r="B6" s="8" t="s">
        <v>25</v>
      </c>
      <c r="C6" s="68">
        <f>SUM('[1]1 полугодие'!C6,'[1]3 квартал'!C6,'[1]4 квартал'!C6)</f>
        <v>378</v>
      </c>
      <c r="D6" s="69">
        <f>C6/S6*1000</f>
        <v>10.536879076768692</v>
      </c>
      <c r="E6" s="44">
        <f>SUM('[1]1 полугодие'!K6,'[1]3 квартал'!K6,'[1]4 квартал'!K6)</f>
        <v>117</v>
      </c>
      <c r="F6" s="45">
        <f>E6/S6*1000</f>
        <v>3.2614149523331659</v>
      </c>
      <c r="G6" s="68">
        <f>SUM('[1]1 полугодие'!U6,'[1]3 квартал'!U6,'[1]4 квартал'!U6)</f>
        <v>110</v>
      </c>
      <c r="H6" s="69">
        <f>G6/S6*1000</f>
        <v>3.0662875620226346</v>
      </c>
      <c r="I6" s="44">
        <f>SUM('[1]1 полугодие'!AB6,'[1]3 квартал'!AB6,'[1]4 квартал'!AB6)</f>
        <v>2</v>
      </c>
      <c r="J6" s="46">
        <f>I6/S6*1000</f>
        <v>5.5750682945866083E-2</v>
      </c>
      <c r="K6" s="78">
        <f>SUM('[1]1 полугодие'!AE6,'[1]3 квартал'!AE6,'[1]4 квартал'!AE6)</f>
        <v>67</v>
      </c>
      <c r="L6" s="79">
        <f>K6/S6*1000</f>
        <v>1.8676478786865141</v>
      </c>
      <c r="M6" s="44">
        <f>SUM('[1]1 полугодие'!AH6,'[1]3 квартал'!AH6,'[1]4 квартал'!AH6)</f>
        <v>10</v>
      </c>
      <c r="N6" s="46">
        <f>M6/S6*1000</f>
        <v>0.27875341472933041</v>
      </c>
      <c r="O6" s="78">
        <f>SUM('[1]1 полугодие'!AJ6,'[1]3 квартал'!AJ6,'[1]4 квартал'!AJ6)</f>
        <v>514</v>
      </c>
      <c r="P6" s="82">
        <f>O6/S6*1000</f>
        <v>14.327925517087584</v>
      </c>
      <c r="Q6" s="47">
        <f>C6+E6+G6+I6+K6+M6+O6</f>
        <v>1198</v>
      </c>
      <c r="R6" s="48">
        <f>Q6/S6*1000</f>
        <v>33.394659084573789</v>
      </c>
      <c r="S6" s="85">
        <v>35874</v>
      </c>
      <c r="T6" s="8" t="s">
        <v>25</v>
      </c>
    </row>
    <row r="7" spans="1:20">
      <c r="A7" s="9">
        <f>A6+1</f>
        <v>2</v>
      </c>
      <c r="B7" s="10" t="s">
        <v>26</v>
      </c>
      <c r="C7" s="70">
        <f>SUM('[1]1 полугодие'!C7,'[1]3 квартал'!C7,'[1]4 квартал'!C7)</f>
        <v>742</v>
      </c>
      <c r="D7" s="71">
        <f t="shared" ref="D7:D50" si="0">C7/S7*1000</f>
        <v>11.778899577737562</v>
      </c>
      <c r="E7" s="49">
        <f>SUM('[1]1 полугодие'!K7,'[1]3 квартал'!K7,'[1]4 квартал'!K7)</f>
        <v>333</v>
      </c>
      <c r="F7" s="50">
        <f t="shared" ref="F7:F53" si="1">E7/S7*1000</f>
        <v>5.2862177350223831</v>
      </c>
      <c r="G7" s="70">
        <f>SUM('[1]1 полугодие'!U7,'[1]3 квартал'!U7,'[1]4 квартал'!U7)</f>
        <v>191</v>
      </c>
      <c r="H7" s="71">
        <f t="shared" ref="H7:H50" si="2">G7/S7*1000</f>
        <v>3.0320347969647905</v>
      </c>
      <c r="I7" s="49">
        <f>SUM('[1]1 полугодие'!AB7,'[1]3 квартал'!AB7,'[1]4 квартал'!AB7)</f>
        <v>13</v>
      </c>
      <c r="J7" s="51">
        <f t="shared" ref="J7:J50" si="3">I7/S7*1000</f>
        <v>0.20636886052639933</v>
      </c>
      <c r="K7" s="80">
        <f>SUM('[1]1 полугодие'!AE7,'[1]3 квартал'!AE7,'[1]4 квартал'!AE7)</f>
        <v>89</v>
      </c>
      <c r="L7" s="81">
        <f t="shared" ref="L7:L50" si="4">K7/S7*1000</f>
        <v>1.4128329682191956</v>
      </c>
      <c r="M7" s="49">
        <f>SUM('[1]1 полугодие'!AH7,'[1]3 квартал'!AH7,'[1]4 квартал'!AH7)</f>
        <v>28</v>
      </c>
      <c r="N7" s="51">
        <f t="shared" ref="N7:N51" si="5">M7/S7*1000</f>
        <v>0.44448677651839857</v>
      </c>
      <c r="O7" s="80">
        <f>SUM('[1]1 полугодие'!AJ7,'[1]3 квартал'!AJ7,'[1]4 квартал'!AJ7)</f>
        <v>831</v>
      </c>
      <c r="P7" s="83">
        <f t="shared" ref="P7:P50" si="6">O7/S7*1000</f>
        <v>13.191732545956759</v>
      </c>
      <c r="Q7" s="52">
        <f t="shared" ref="Q7:Q51" si="7">C7+E7+G7+I7+K7+M7+O7</f>
        <v>2227</v>
      </c>
      <c r="R7" s="53">
        <f t="shared" ref="R7:R50" si="8">Q7/S7*1000</f>
        <v>35.352573260945483</v>
      </c>
      <c r="S7" s="86">
        <v>62994</v>
      </c>
      <c r="T7" s="10" t="s">
        <v>26</v>
      </c>
    </row>
    <row r="8" spans="1:20">
      <c r="A8" s="9">
        <f t="shared" ref="A8:A36" si="9">A7+1</f>
        <v>3</v>
      </c>
      <c r="B8" s="10" t="s">
        <v>27</v>
      </c>
      <c r="C8" s="70">
        <f>SUM('[1]1 полугодие'!C8,'[1]3 квартал'!C8,'[1]4 квартал'!C8)</f>
        <v>258</v>
      </c>
      <c r="D8" s="71">
        <f t="shared" si="0"/>
        <v>8.6629507756362898</v>
      </c>
      <c r="E8" s="49">
        <f>SUM('[1]1 полугодие'!K8,'[1]3 квартал'!K8,'[1]4 квартал'!K8)</f>
        <v>118</v>
      </c>
      <c r="F8" s="50">
        <f t="shared" si="1"/>
        <v>3.9621247733530316</v>
      </c>
      <c r="G8" s="70">
        <f>SUM('[1]1 полугодие'!U8,'[1]3 квартал'!U8,'[1]4 квартал'!U8)</f>
        <v>51</v>
      </c>
      <c r="H8" s="71">
        <f t="shared" si="2"/>
        <v>1.7124437579746155</v>
      </c>
      <c r="I8" s="49">
        <f>SUM('[1]1 полугодие'!AB8,'[1]3 квартал'!AB8,'[1]4 квартал'!AB8)</f>
        <v>0</v>
      </c>
      <c r="J8" s="51">
        <f t="shared" si="3"/>
        <v>0</v>
      </c>
      <c r="K8" s="80">
        <f>SUM('[1]1 полугодие'!AE8,'[1]3 квартал'!AE8,'[1]4 квартал'!AE8)</f>
        <v>43</v>
      </c>
      <c r="L8" s="81">
        <f t="shared" si="4"/>
        <v>1.4438251292727151</v>
      </c>
      <c r="M8" s="49">
        <f>SUM('[1]1 полугодие'!AH8,'[1]3 квартал'!AH8,'[1]4 квартал'!AH8)</f>
        <v>2</v>
      </c>
      <c r="N8" s="51">
        <f t="shared" si="5"/>
        <v>6.7154657175475113E-2</v>
      </c>
      <c r="O8" s="80">
        <f>SUM('[1]1 полугодие'!AJ8,'[1]3 квартал'!AJ8,'[1]4 квартал'!AJ8)</f>
        <v>416</v>
      </c>
      <c r="P8" s="83">
        <f t="shared" si="6"/>
        <v>13.968168692498825</v>
      </c>
      <c r="Q8" s="52">
        <f t="shared" si="7"/>
        <v>888</v>
      </c>
      <c r="R8" s="53">
        <f t="shared" si="8"/>
        <v>29.816667785910951</v>
      </c>
      <c r="S8" s="86">
        <v>29782</v>
      </c>
      <c r="T8" s="10" t="s">
        <v>27</v>
      </c>
    </row>
    <row r="9" spans="1:20">
      <c r="A9" s="9">
        <f t="shared" si="9"/>
        <v>4</v>
      </c>
      <c r="B9" s="11" t="s">
        <v>28</v>
      </c>
      <c r="C9" s="70">
        <f>SUM('[1]1 полугодие'!C9,'[1]3 квартал'!C9,'[1]4 квартал'!C9)</f>
        <v>288</v>
      </c>
      <c r="D9" s="71">
        <f t="shared" si="0"/>
        <v>9.3412474457526518</v>
      </c>
      <c r="E9" s="49">
        <f>SUM('[1]1 полугодие'!K9,'[1]3 квартал'!K9,'[1]4 квартал'!K9)</f>
        <v>134</v>
      </c>
      <c r="F9" s="50">
        <f t="shared" si="1"/>
        <v>4.3462748532321367</v>
      </c>
      <c r="G9" s="70">
        <f>SUM('[1]1 полугодие'!U9,'[1]3 квартал'!U9,'[1]4 квартал'!U9)</f>
        <v>70</v>
      </c>
      <c r="H9" s="71">
        <f t="shared" si="2"/>
        <v>2.2704420875093252</v>
      </c>
      <c r="I9" s="49">
        <f>SUM('[1]1 полугодие'!AB9,'[1]3 квартал'!AB9,'[1]4 квартал'!AB9)</f>
        <v>7</v>
      </c>
      <c r="J9" s="51">
        <f t="shared" si="3"/>
        <v>0.22704420875093251</v>
      </c>
      <c r="K9" s="80">
        <f>SUM('[1]1 полугодие'!AE9,'[1]3 квартал'!AE9,'[1]4 квартал'!AE9)</f>
        <v>21</v>
      </c>
      <c r="L9" s="81">
        <f t="shared" si="4"/>
        <v>0.68113262625279758</v>
      </c>
      <c r="M9" s="49">
        <f>SUM('[1]1 полугодие'!AH9,'[1]3 квартал'!AH9,'[1]4 квартал'!AH9)</f>
        <v>1</v>
      </c>
      <c r="N9" s="51">
        <f t="shared" si="5"/>
        <v>3.243488696441893E-2</v>
      </c>
      <c r="O9" s="80">
        <f>SUM('[1]1 полугодие'!AJ9,'[1]3 квартал'!AJ9,'[1]4 квартал'!AJ9)</f>
        <v>424</v>
      </c>
      <c r="P9" s="83">
        <f t="shared" si="6"/>
        <v>13.752392072913626</v>
      </c>
      <c r="Q9" s="52">
        <f t="shared" si="7"/>
        <v>945</v>
      </c>
      <c r="R9" s="53">
        <f t="shared" si="8"/>
        <v>30.650968181375887</v>
      </c>
      <c r="S9" s="86">
        <v>30831</v>
      </c>
      <c r="T9" s="10" t="s">
        <v>28</v>
      </c>
    </row>
    <row r="10" spans="1:20">
      <c r="A10" s="9">
        <f t="shared" si="9"/>
        <v>5</v>
      </c>
      <c r="B10" s="11" t="s">
        <v>29</v>
      </c>
      <c r="C10" s="70">
        <f>SUM('[1]1 полугодие'!C10,'[1]3 квартал'!C10,'[1]4 квартал'!C10)</f>
        <v>212</v>
      </c>
      <c r="D10" s="71">
        <f t="shared" si="0"/>
        <v>8.1752275181243252</v>
      </c>
      <c r="E10" s="49">
        <f>SUM('[1]1 полугодие'!K10,'[1]3 квартал'!K10,'[1]4 квартал'!K10)</f>
        <v>111</v>
      </c>
      <c r="F10" s="50">
        <f t="shared" si="1"/>
        <v>4.280425728829246</v>
      </c>
      <c r="G10" s="70">
        <f>SUM('[1]1 полугодие'!U10,'[1]3 квартал'!U10,'[1]4 квартал'!U10)</f>
        <v>69</v>
      </c>
      <c r="H10" s="71">
        <f t="shared" si="2"/>
        <v>2.6608051827857473</v>
      </c>
      <c r="I10" s="49">
        <f>SUM('[1]1 полугодие'!AB10,'[1]3 квартал'!AB10,'[1]4 квартал'!AB10)</f>
        <v>3</v>
      </c>
      <c r="J10" s="51">
        <f t="shared" si="3"/>
        <v>0.11568718186024989</v>
      </c>
      <c r="K10" s="80">
        <f>SUM('[1]1 полугодие'!AE10,'[1]3 квартал'!AE10,'[1]4 квартал'!AE10)</f>
        <v>38</v>
      </c>
      <c r="L10" s="81">
        <f t="shared" si="4"/>
        <v>1.4653709702298319</v>
      </c>
      <c r="M10" s="49">
        <f>SUM('[1]1 полугодие'!AH10,'[1]3 квартал'!AH10,'[1]4 квартал'!AH10)</f>
        <v>1</v>
      </c>
      <c r="N10" s="51">
        <f t="shared" si="5"/>
        <v>3.8562393953416631E-2</v>
      </c>
      <c r="O10" s="80">
        <f>SUM('[1]1 полугодие'!AJ10,'[1]3 квартал'!AJ10,'[1]4 квартал'!AJ10)</f>
        <v>367</v>
      </c>
      <c r="P10" s="83">
        <f t="shared" si="6"/>
        <v>14.152398580903903</v>
      </c>
      <c r="Q10" s="52">
        <f t="shared" si="7"/>
        <v>801</v>
      </c>
      <c r="R10" s="53">
        <f t="shared" si="8"/>
        <v>30.88847755668672</v>
      </c>
      <c r="S10" s="86">
        <v>25932</v>
      </c>
      <c r="T10" s="10" t="s">
        <v>29</v>
      </c>
    </row>
    <row r="11" spans="1:20">
      <c r="A11" s="9">
        <f t="shared" si="9"/>
        <v>6</v>
      </c>
      <c r="B11" s="12" t="s">
        <v>30</v>
      </c>
      <c r="C11" s="70">
        <f>SUM('[1]1 полугодие'!C11,'[1]3 квартал'!C11,'[1]4 квартал'!C11)</f>
        <v>145</v>
      </c>
      <c r="D11" s="71">
        <f t="shared" si="0"/>
        <v>7.4592314419466019</v>
      </c>
      <c r="E11" s="49">
        <f>SUM('[1]1 полугодие'!K11,'[1]3 квартал'!K11,'[1]4 квартал'!K11)</f>
        <v>89</v>
      </c>
      <c r="F11" s="50">
        <f t="shared" si="1"/>
        <v>4.5784248160913634</v>
      </c>
      <c r="G11" s="70">
        <f>SUM('[1]1 полугодие'!U11,'[1]3 квартал'!U11,'[1]4 квартал'!U11)</f>
        <v>29</v>
      </c>
      <c r="H11" s="71">
        <f t="shared" si="2"/>
        <v>1.4918462883893204</v>
      </c>
      <c r="I11" s="49">
        <f>SUM('[1]1 полугодие'!AB11,'[1]3 квартал'!AB11,'[1]4 квартал'!AB11)</f>
        <v>1</v>
      </c>
      <c r="J11" s="51">
        <f t="shared" si="3"/>
        <v>5.1442975461700707E-2</v>
      </c>
      <c r="K11" s="80">
        <f>SUM('[1]1 полугодие'!AE11,'[1]3 квартал'!AE11,'[1]4 квартал'!AE11)</f>
        <v>15</v>
      </c>
      <c r="L11" s="81">
        <f t="shared" si="4"/>
        <v>0.77164463192551058</v>
      </c>
      <c r="M11" s="49">
        <f>SUM('[1]1 полугодие'!AH11,'[1]3 квартал'!AH11,'[1]4 квартал'!AH11)</f>
        <v>4</v>
      </c>
      <c r="N11" s="51">
        <f t="shared" si="5"/>
        <v>0.20577190184680283</v>
      </c>
      <c r="O11" s="80">
        <f>SUM('[1]1 полугодие'!AJ11,'[1]3 квартал'!AJ11,'[1]4 квартал'!AJ11)</f>
        <v>276</v>
      </c>
      <c r="P11" s="83">
        <f t="shared" si="6"/>
        <v>14.198261227429395</v>
      </c>
      <c r="Q11" s="52">
        <f t="shared" si="7"/>
        <v>559</v>
      </c>
      <c r="R11" s="53">
        <f t="shared" si="8"/>
        <v>28.756623283090697</v>
      </c>
      <c r="S11" s="86">
        <v>19439</v>
      </c>
      <c r="T11" s="12" t="s">
        <v>30</v>
      </c>
    </row>
    <row r="12" spans="1:20">
      <c r="A12" s="9">
        <f t="shared" si="9"/>
        <v>7</v>
      </c>
      <c r="B12" s="13" t="s">
        <v>31</v>
      </c>
      <c r="C12" s="70">
        <f>SUM('[1]1 полугодие'!C12,'[1]3 квартал'!C12,'[1]4 квартал'!C12)</f>
        <v>3162</v>
      </c>
      <c r="D12" s="71">
        <f t="shared" si="0"/>
        <v>15.492329777904077</v>
      </c>
      <c r="E12" s="49">
        <f>SUM('[1]1 полугодие'!K12,'[1]3 квартал'!K12,'[1]4 квартал'!K12)</f>
        <v>1365</v>
      </c>
      <c r="F12" s="50">
        <f t="shared" si="1"/>
        <v>6.6878653215809818</v>
      </c>
      <c r="G12" s="70">
        <f>SUM('[1]1 полугодие'!U12,'[1]3 квартал'!U12,'[1]4 квартал'!U12)</f>
        <v>783</v>
      </c>
      <c r="H12" s="71">
        <f t="shared" si="2"/>
        <v>3.8363359317200798</v>
      </c>
      <c r="I12" s="49">
        <f>SUM('[1]1 полугодие'!AB12,'[1]3 квартал'!AB12,'[1]4 квартал'!AB12)</f>
        <v>18</v>
      </c>
      <c r="J12" s="51">
        <f t="shared" si="3"/>
        <v>8.819163061425471E-2</v>
      </c>
      <c r="K12" s="80">
        <f>SUM('[1]1 полугодие'!AE12,'[1]3 квартал'!AE12,'[1]4 квартал'!AE12)</f>
        <v>371</v>
      </c>
      <c r="L12" s="81">
        <f t="shared" si="4"/>
        <v>1.817727497660472</v>
      </c>
      <c r="M12" s="49">
        <f>SUM('[1]1 полугодие'!AH12,'[1]3 квартал'!AH12,'[1]4 квартал'!AH12)</f>
        <v>79</v>
      </c>
      <c r="N12" s="51">
        <f t="shared" si="5"/>
        <v>0.38706326769589566</v>
      </c>
      <c r="O12" s="80">
        <f>SUM('[1]1 полугодие'!AJ12,'[1]3 квартал'!AJ12,'[1]4 квартал'!AJ12)</f>
        <v>2200</v>
      </c>
      <c r="P12" s="83">
        <f t="shared" si="6"/>
        <v>10.778977075075575</v>
      </c>
      <c r="Q12" s="52">
        <f t="shared" si="7"/>
        <v>7978</v>
      </c>
      <c r="R12" s="53">
        <f t="shared" si="8"/>
        <v>39.088490502251332</v>
      </c>
      <c r="S12" s="86">
        <v>204101</v>
      </c>
      <c r="T12" s="13" t="s">
        <v>31</v>
      </c>
    </row>
    <row r="13" spans="1:20">
      <c r="A13" s="9">
        <v>8</v>
      </c>
      <c r="B13" s="11" t="s">
        <v>32</v>
      </c>
      <c r="C13" s="70">
        <f>SUM('[1]1 полугодие'!C13,'[1]3 квартал'!C13,'[1]4 квартал'!C13)</f>
        <v>120</v>
      </c>
      <c r="D13" s="71">
        <f t="shared" si="0"/>
        <v>5.8751529987760094</v>
      </c>
      <c r="E13" s="49">
        <f>SUM('[1]1 полугодие'!K13,'[1]3 квартал'!K13,'[1]4 квартал'!K13)</f>
        <v>73</v>
      </c>
      <c r="F13" s="50">
        <f t="shared" si="1"/>
        <v>3.5740514075887391</v>
      </c>
      <c r="G13" s="70">
        <f>SUM('[1]1 полугодие'!U13,'[1]3 квартал'!U13,'[1]4 квартал'!U13)</f>
        <v>42</v>
      </c>
      <c r="H13" s="71">
        <f t="shared" si="2"/>
        <v>2.0563035495716031</v>
      </c>
      <c r="I13" s="49">
        <f>SUM('[1]1 полугодие'!AB13,'[1]3 квартал'!AB13,'[1]4 квартал'!AB13)</f>
        <v>0</v>
      </c>
      <c r="J13" s="51">
        <f t="shared" si="3"/>
        <v>0</v>
      </c>
      <c r="K13" s="80">
        <f>SUM('[1]1 полугодие'!AE13,'[1]3 квартал'!AE13,'[1]4 квартал'!AE13)</f>
        <v>15</v>
      </c>
      <c r="L13" s="81">
        <f t="shared" si="4"/>
        <v>0.73439412484700117</v>
      </c>
      <c r="M13" s="49">
        <f>SUM('[1]1 полугодие'!AH13,'[1]3 квартал'!AH13,'[1]4 квартал'!AH13)</f>
        <v>4</v>
      </c>
      <c r="N13" s="51">
        <f t="shared" si="5"/>
        <v>0.19583843329253364</v>
      </c>
      <c r="O13" s="80">
        <f>SUM('[1]1 полугодие'!AJ13,'[1]3 квартал'!AJ13,'[1]4 квартал'!AJ13)</f>
        <v>350</v>
      </c>
      <c r="P13" s="83">
        <f t="shared" si="6"/>
        <v>17.135862913096695</v>
      </c>
      <c r="Q13" s="52">
        <f t="shared" si="7"/>
        <v>604</v>
      </c>
      <c r="R13" s="53">
        <f t="shared" si="8"/>
        <v>29.571603427172583</v>
      </c>
      <c r="S13" s="86">
        <v>20425</v>
      </c>
      <c r="T13" s="10" t="s">
        <v>32</v>
      </c>
    </row>
    <row r="14" spans="1:20">
      <c r="A14" s="9">
        <f t="shared" si="9"/>
        <v>9</v>
      </c>
      <c r="B14" s="10" t="s">
        <v>33</v>
      </c>
      <c r="C14" s="70">
        <f>SUM('[1]1 полугодие'!C14,'[1]3 квартал'!C14,'[1]4 квартал'!C14)</f>
        <v>519</v>
      </c>
      <c r="D14" s="71">
        <f t="shared" si="0"/>
        <v>9.8800685322672752</v>
      </c>
      <c r="E14" s="49">
        <f>SUM('[1]1 полугодие'!K14,'[1]3 квартал'!K14,'[1]4 квартал'!K14)</f>
        <v>271</v>
      </c>
      <c r="F14" s="50">
        <f t="shared" si="1"/>
        <v>5.1589567865981341</v>
      </c>
      <c r="G14" s="70">
        <f>SUM('[1]1 полугодие'!U14,'[1]3 квартал'!U14,'[1]4 квартал'!U14)</f>
        <v>119</v>
      </c>
      <c r="H14" s="71">
        <f t="shared" si="2"/>
        <v>2.2653721682847898</v>
      </c>
      <c r="I14" s="49">
        <f>SUM('[1]1 полугодие'!AB14,'[1]3 квартал'!AB14,'[1]4 квартал'!AB14)</f>
        <v>2</v>
      </c>
      <c r="J14" s="51">
        <f t="shared" si="3"/>
        <v>3.8073481819912429E-2</v>
      </c>
      <c r="K14" s="80">
        <f>SUM('[1]1 полугодие'!AE14,'[1]3 квартал'!AE14,'[1]4 квартал'!AE14)</f>
        <v>44</v>
      </c>
      <c r="L14" s="81">
        <f t="shared" si="4"/>
        <v>0.83761660003807348</v>
      </c>
      <c r="M14" s="49">
        <f>SUM('[1]1 полугодие'!AH14,'[1]3 квартал'!AH14,'[1]4 квартал'!AH14)</f>
        <v>18</v>
      </c>
      <c r="N14" s="51">
        <f t="shared" si="5"/>
        <v>0.34266133637921187</v>
      </c>
      <c r="O14" s="80">
        <f>SUM('[1]1 полугодие'!AJ14,'[1]3 квартал'!AJ14,'[1]4 квартал'!AJ14)</f>
        <v>650</v>
      </c>
      <c r="P14" s="83">
        <f t="shared" si="6"/>
        <v>12.373881591471539</v>
      </c>
      <c r="Q14" s="52">
        <f t="shared" si="7"/>
        <v>1623</v>
      </c>
      <c r="R14" s="53">
        <f t="shared" si="8"/>
        <v>30.896630496858936</v>
      </c>
      <c r="S14" s="86">
        <v>52530</v>
      </c>
      <c r="T14" s="10" t="s">
        <v>33</v>
      </c>
    </row>
    <row r="15" spans="1:20">
      <c r="A15" s="9">
        <f t="shared" si="9"/>
        <v>10</v>
      </c>
      <c r="B15" s="10" t="s">
        <v>34</v>
      </c>
      <c r="C15" s="70">
        <f>SUM('[1]1 полугодие'!C15,'[1]3 квартал'!C15,'[1]4 квартал'!C15)</f>
        <v>86</v>
      </c>
      <c r="D15" s="71">
        <f t="shared" si="0"/>
        <v>6.5077563374952705</v>
      </c>
      <c r="E15" s="49">
        <f>SUM('[1]1 полугодие'!K15,'[1]3 квартал'!K15,'[1]4 квартал'!K15)</f>
        <v>55</v>
      </c>
      <c r="F15" s="50">
        <f t="shared" si="1"/>
        <v>4.161937192584185</v>
      </c>
      <c r="G15" s="70">
        <f>SUM('[1]1 полугодие'!U15,'[1]3 квартал'!U15,'[1]4 квартал'!U15)</f>
        <v>21</v>
      </c>
      <c r="H15" s="71">
        <f t="shared" si="2"/>
        <v>1.5891032917139616</v>
      </c>
      <c r="I15" s="49">
        <f>SUM('[1]1 полугодие'!AB15,'[1]3 квартал'!AB15,'[1]4 квартал'!AB15)</f>
        <v>1</v>
      </c>
      <c r="J15" s="51">
        <f t="shared" si="3"/>
        <v>7.5671585319712451E-2</v>
      </c>
      <c r="K15" s="80">
        <f>SUM('[1]1 полугодие'!AE15,'[1]3 квартал'!AE15,'[1]4 квартал'!AE15)</f>
        <v>4</v>
      </c>
      <c r="L15" s="81">
        <f t="shared" si="4"/>
        <v>0.3026863412788498</v>
      </c>
      <c r="M15" s="49">
        <f>SUM('[1]1 полугодие'!AH15,'[1]3 квартал'!AH15,'[1]4 квартал'!AH15)</f>
        <v>3</v>
      </c>
      <c r="N15" s="51">
        <f t="shared" si="5"/>
        <v>0.22701475595913734</v>
      </c>
      <c r="O15" s="80">
        <f>SUM('[1]1 полугодие'!AJ15,'[1]3 квартал'!AJ15,'[1]4 квартал'!AJ15)</f>
        <v>199</v>
      </c>
      <c r="P15" s="83">
        <f t="shared" si="6"/>
        <v>15.058645478622777</v>
      </c>
      <c r="Q15" s="52">
        <f t="shared" si="7"/>
        <v>369</v>
      </c>
      <c r="R15" s="53">
        <f t="shared" si="8"/>
        <v>27.922814982973893</v>
      </c>
      <c r="S15" s="86">
        <v>13215</v>
      </c>
      <c r="T15" s="10" t="s">
        <v>34</v>
      </c>
    </row>
    <row r="16" spans="1:20">
      <c r="A16" s="9">
        <f t="shared" si="9"/>
        <v>11</v>
      </c>
      <c r="B16" s="10" t="s">
        <v>35</v>
      </c>
      <c r="C16" s="70">
        <f>SUM('[1]1 полугодие'!C16,'[1]3 квартал'!C16,'[1]4 квартал'!C16)</f>
        <v>386</v>
      </c>
      <c r="D16" s="71">
        <f t="shared" si="0"/>
        <v>10.868035025480756</v>
      </c>
      <c r="E16" s="49">
        <f>SUM('[1]1 полугодие'!K16,'[1]3 квартал'!K16,'[1]4 квартал'!K16)</f>
        <v>164</v>
      </c>
      <c r="F16" s="50">
        <f t="shared" si="1"/>
        <v>4.6175071092716165</v>
      </c>
      <c r="G16" s="70">
        <f>SUM('[1]1 полугодие'!U16,'[1]3 квартал'!U16,'[1]4 квартал'!U16)</f>
        <v>111</v>
      </c>
      <c r="H16" s="71">
        <f t="shared" si="2"/>
        <v>3.1252639581045698</v>
      </c>
      <c r="I16" s="49">
        <f>SUM('[1]1 полугодие'!AB16,'[1]3 квартал'!AB16,'[1]4 квартал'!AB16)</f>
        <v>2</v>
      </c>
      <c r="J16" s="51">
        <f t="shared" si="3"/>
        <v>5.631106230819044E-2</v>
      </c>
      <c r="K16" s="80">
        <f>SUM('[1]1 полугодие'!AE16,'[1]3 квартал'!AE16,'[1]4 квартал'!AE16)</f>
        <v>52</v>
      </c>
      <c r="L16" s="81">
        <f t="shared" si="4"/>
        <v>1.4640876200129516</v>
      </c>
      <c r="M16" s="49">
        <f>SUM('[1]1 полугодие'!AH16,'[1]3 квартал'!AH16,'[1]4 квартал'!AH16)</f>
        <v>13</v>
      </c>
      <c r="N16" s="51">
        <f t="shared" si="5"/>
        <v>0.36602190500323789</v>
      </c>
      <c r="O16" s="80">
        <f>SUM('[1]1 полугодие'!AJ16,'[1]3 квартал'!AJ16,'[1]4 квартал'!AJ16)</f>
        <v>478</v>
      </c>
      <c r="P16" s="83">
        <f t="shared" si="6"/>
        <v>13.458343891657517</v>
      </c>
      <c r="Q16" s="52">
        <f t="shared" si="7"/>
        <v>1206</v>
      </c>
      <c r="R16" s="53">
        <f t="shared" si="8"/>
        <v>33.955570571838841</v>
      </c>
      <c r="S16" s="86">
        <v>35517</v>
      </c>
      <c r="T16" s="10" t="s">
        <v>35</v>
      </c>
    </row>
    <row r="17" spans="1:25">
      <c r="A17" s="9">
        <f t="shared" si="9"/>
        <v>12</v>
      </c>
      <c r="B17" s="10" t="s">
        <v>36</v>
      </c>
      <c r="C17" s="70">
        <f>SUM('[1]1 полугодие'!C17,'[1]3 квартал'!C17,'[1]4 квартал'!C17)</f>
        <v>307</v>
      </c>
      <c r="D17" s="71">
        <f t="shared" si="0"/>
        <v>9.0987226223289177</v>
      </c>
      <c r="E17" s="49">
        <f>SUM('[1]1 полугодие'!K17,'[1]3 квартал'!K17,'[1]4 квартал'!K17)</f>
        <v>188</v>
      </c>
      <c r="F17" s="50">
        <f t="shared" si="1"/>
        <v>5.5718561986900212</v>
      </c>
      <c r="G17" s="70">
        <f>SUM('[1]1 полугодие'!U17,'[1]3 квартал'!U17,'[1]4 квартал'!U17)</f>
        <v>47</v>
      </c>
      <c r="H17" s="71">
        <f t="shared" si="2"/>
        <v>1.3929640496725053</v>
      </c>
      <c r="I17" s="49">
        <f>SUM('[1]1 полугодие'!AB17,'[1]3 квартал'!AB17,'[1]4 квартал'!AB17)</f>
        <v>2</v>
      </c>
      <c r="J17" s="51">
        <f t="shared" si="3"/>
        <v>5.9275065943510861E-2</v>
      </c>
      <c r="K17" s="80">
        <f>SUM('[1]1 полугодие'!AE17,'[1]3 квартал'!AE17,'[1]4 квартал'!AE17)</f>
        <v>21</v>
      </c>
      <c r="L17" s="81">
        <f t="shared" si="4"/>
        <v>0.62238819240686405</v>
      </c>
      <c r="M17" s="49">
        <f>SUM('[1]1 полугодие'!AH17,'[1]3 квартал'!AH17,'[1]4 квартал'!AH17)</f>
        <v>6</v>
      </c>
      <c r="N17" s="51">
        <f t="shared" si="5"/>
        <v>0.17782519783053258</v>
      </c>
      <c r="O17" s="80">
        <f>SUM('[1]1 полугодие'!AJ17,'[1]3 квартал'!AJ17,'[1]4 квартал'!AJ17)</f>
        <v>345</v>
      </c>
      <c r="P17" s="83">
        <f t="shared" si="6"/>
        <v>10.224948875255624</v>
      </c>
      <c r="Q17" s="52">
        <f t="shared" si="7"/>
        <v>916</v>
      </c>
      <c r="R17" s="53">
        <f t="shared" si="8"/>
        <v>27.147980202127975</v>
      </c>
      <c r="S17" s="86">
        <v>33741</v>
      </c>
      <c r="T17" s="10" t="s">
        <v>36</v>
      </c>
    </row>
    <row r="18" spans="1:25">
      <c r="A18" s="9">
        <f t="shared" si="9"/>
        <v>13</v>
      </c>
      <c r="B18" s="10" t="s">
        <v>37</v>
      </c>
      <c r="C18" s="70">
        <f>SUM('[1]1 полугодие'!C18,'[1]3 квартал'!C18,'[1]4 квартал'!C18)</f>
        <v>1327</v>
      </c>
      <c r="D18" s="71">
        <f t="shared" si="0"/>
        <v>12.306522364113551</v>
      </c>
      <c r="E18" s="49">
        <f>SUM('[1]1 полугодие'!K18,'[1]3 квартал'!K18,'[1]4 квартал'!K18)</f>
        <v>651</v>
      </c>
      <c r="F18" s="50">
        <f t="shared" si="1"/>
        <v>6.0373368945274457</v>
      </c>
      <c r="G18" s="70">
        <f>SUM('[1]1 полугодие'!U18,'[1]3 квартал'!U18,'[1]4 квартал'!U18)</f>
        <v>374</v>
      </c>
      <c r="H18" s="71">
        <f t="shared" si="2"/>
        <v>3.4684546828775189</v>
      </c>
      <c r="I18" s="49">
        <f>SUM('[1]1 полугодие'!AB18,'[1]3 квартал'!AB18,'[1]4 квартал'!AB18)</f>
        <v>8</v>
      </c>
      <c r="J18" s="51">
        <f t="shared" si="3"/>
        <v>7.4191544018770456E-2</v>
      </c>
      <c r="K18" s="80">
        <f>SUM('[1]1 полугодие'!AE18,'[1]3 квартал'!AE18,'[1]4 квартал'!AE18)</f>
        <v>228</v>
      </c>
      <c r="L18" s="81">
        <f t="shared" si="4"/>
        <v>2.1144590045349583</v>
      </c>
      <c r="M18" s="49">
        <f>SUM('[1]1 полугодие'!AH18,'[1]3 квартал'!AH18,'[1]4 квартал'!AH18)</f>
        <v>54</v>
      </c>
      <c r="N18" s="51">
        <f t="shared" si="5"/>
        <v>0.50079292212670068</v>
      </c>
      <c r="O18" s="80">
        <f>SUM('[1]1 полугодие'!AJ18,'[1]3 квартал'!AJ18,'[1]4 квартал'!AJ18)</f>
        <v>1432</v>
      </c>
      <c r="P18" s="83">
        <f t="shared" si="6"/>
        <v>13.280286379359913</v>
      </c>
      <c r="Q18" s="52">
        <f t="shared" si="7"/>
        <v>4074</v>
      </c>
      <c r="R18" s="53">
        <f t="shared" si="8"/>
        <v>37.782043791558856</v>
      </c>
      <c r="S18" s="86">
        <v>107829</v>
      </c>
      <c r="T18" s="10" t="s">
        <v>37</v>
      </c>
    </row>
    <row r="19" spans="1:25">
      <c r="A19" s="9">
        <f t="shared" si="9"/>
        <v>14</v>
      </c>
      <c r="B19" s="11" t="s">
        <v>38</v>
      </c>
      <c r="C19" s="70">
        <f>SUM('[1]1 полугодие'!C19,'[1]3 квартал'!C19,'[1]4 квартал'!C19)</f>
        <v>374</v>
      </c>
      <c r="D19" s="71">
        <f t="shared" si="0"/>
        <v>8.5046388939421504</v>
      </c>
      <c r="E19" s="49">
        <f>SUM('[1]1 полугодие'!K19,'[1]3 квартал'!K19,'[1]4 квартал'!K19)</f>
        <v>173</v>
      </c>
      <c r="F19" s="50">
        <f t="shared" si="1"/>
        <v>3.9339639803529201</v>
      </c>
      <c r="G19" s="70">
        <f>SUM('[1]1 полугодие'!U19,'[1]3 квартал'!U19,'[1]4 квартал'!U19)</f>
        <v>116</v>
      </c>
      <c r="H19" s="71">
        <f t="shared" si="2"/>
        <v>2.6378024376932871</v>
      </c>
      <c r="I19" s="49">
        <f>SUM('[1]1 полугодие'!AB19,'[1]3 квартал'!AB19,'[1]4 квартал'!AB19)</f>
        <v>0</v>
      </c>
      <c r="J19" s="51">
        <f t="shared" si="3"/>
        <v>0</v>
      </c>
      <c r="K19" s="80">
        <f>SUM('[1]1 полугодие'!AE19,'[1]3 квартал'!AE19,'[1]4 квартал'!AE19)</f>
        <v>49</v>
      </c>
      <c r="L19" s="81">
        <f t="shared" si="4"/>
        <v>1.1142441331635438</v>
      </c>
      <c r="M19" s="49">
        <f>SUM('[1]1 полугодие'!AH19,'[1]3 квартал'!AH19,'[1]4 квартал'!AH19)</f>
        <v>14</v>
      </c>
      <c r="N19" s="51">
        <f t="shared" si="5"/>
        <v>0.31835546661815534</v>
      </c>
      <c r="O19" s="80">
        <f>SUM('[1]1 полугодие'!AJ19,'[1]3 квартал'!AJ19,'[1]4 квартал'!AJ19)</f>
        <v>679</v>
      </c>
      <c r="P19" s="83">
        <f t="shared" si="6"/>
        <v>15.440240130980534</v>
      </c>
      <c r="Q19" s="52">
        <f t="shared" si="7"/>
        <v>1405</v>
      </c>
      <c r="R19" s="53">
        <f t="shared" si="8"/>
        <v>31.94924504275059</v>
      </c>
      <c r="S19" s="86">
        <v>43976</v>
      </c>
      <c r="T19" s="10" t="s">
        <v>38</v>
      </c>
    </row>
    <row r="20" spans="1:25">
      <c r="A20" s="9">
        <f t="shared" si="9"/>
        <v>15</v>
      </c>
      <c r="B20" s="10" t="s">
        <v>39</v>
      </c>
      <c r="C20" s="70">
        <f>SUM('[1]1 полугодие'!C20,'[1]3 квартал'!C20,'[1]4 квартал'!C20)</f>
        <v>105</v>
      </c>
      <c r="D20" s="71">
        <f t="shared" si="0"/>
        <v>6.3329312424607966</v>
      </c>
      <c r="E20" s="49">
        <f>SUM('[1]1 полугодие'!K20,'[1]3 квартал'!K20,'[1]4 квартал'!K20)</f>
        <v>52</v>
      </c>
      <c r="F20" s="50">
        <f t="shared" si="1"/>
        <v>3.1363088057901085</v>
      </c>
      <c r="G20" s="70">
        <f>SUM('[1]1 полугодие'!U20,'[1]3 квартал'!U20,'[1]4 квартал'!U20)</f>
        <v>46</v>
      </c>
      <c r="H20" s="71">
        <f t="shared" si="2"/>
        <v>2.7744270205066344</v>
      </c>
      <c r="I20" s="49">
        <f>SUM('[1]1 полугодие'!AB20,'[1]3 квартал'!AB20,'[1]4 квартал'!AB20)</f>
        <v>0</v>
      </c>
      <c r="J20" s="51">
        <f t="shared" si="3"/>
        <v>0</v>
      </c>
      <c r="K20" s="80">
        <f>SUM('[1]1 полугодие'!AE20,'[1]3 квартал'!AE20,'[1]4 квартал'!AE20)</f>
        <v>32</v>
      </c>
      <c r="L20" s="81">
        <f t="shared" si="4"/>
        <v>1.9300361881785284</v>
      </c>
      <c r="M20" s="49">
        <f>SUM('[1]1 полугодие'!AH20,'[1]3 квартал'!AH20,'[1]4 квартал'!AH20)</f>
        <v>9</v>
      </c>
      <c r="N20" s="51">
        <f t="shared" si="5"/>
        <v>0.54282267792521111</v>
      </c>
      <c r="O20" s="80">
        <f>SUM('[1]1 полугодие'!AJ20,'[1]3 квартал'!AJ20,'[1]4 квартал'!AJ20)</f>
        <v>259</v>
      </c>
      <c r="P20" s="83">
        <f t="shared" si="6"/>
        <v>15.621230398069963</v>
      </c>
      <c r="Q20" s="52">
        <f t="shared" si="7"/>
        <v>503</v>
      </c>
      <c r="R20" s="53">
        <f t="shared" si="8"/>
        <v>30.337756332931242</v>
      </c>
      <c r="S20" s="86">
        <v>16580</v>
      </c>
      <c r="T20" s="10" t="s">
        <v>39</v>
      </c>
    </row>
    <row r="21" spans="1:25">
      <c r="A21" s="9">
        <f t="shared" si="9"/>
        <v>16</v>
      </c>
      <c r="B21" s="10" t="s">
        <v>40</v>
      </c>
      <c r="C21" s="70">
        <f>SUM('[1]1 полугодие'!C21,'[1]3 квартал'!C21,'[1]4 квартал'!C21)</f>
        <v>401</v>
      </c>
      <c r="D21" s="71">
        <f t="shared" si="0"/>
        <v>8.4708168740362062</v>
      </c>
      <c r="E21" s="49">
        <f>SUM('[1]1 полугодие'!K21,'[1]3 квартал'!K21,'[1]4 квартал'!K21)</f>
        <v>203</v>
      </c>
      <c r="F21" s="50">
        <f t="shared" si="1"/>
        <v>4.2882190160332918</v>
      </c>
      <c r="G21" s="70">
        <f>SUM('[1]1 полугодие'!U21,'[1]3 квартал'!U21,'[1]4 квартал'!U21)</f>
        <v>121</v>
      </c>
      <c r="H21" s="71">
        <f t="shared" si="2"/>
        <v>2.5560320243351149</v>
      </c>
      <c r="I21" s="49">
        <f>SUM('[1]1 полугодие'!AB21,'[1]3 квартал'!AB21,'[1]4 квартал'!AB21)</f>
        <v>4</v>
      </c>
      <c r="J21" s="51">
        <f t="shared" si="3"/>
        <v>8.4496926424301316E-2</v>
      </c>
      <c r="K21" s="80">
        <f>SUM('[1]1 полугодие'!AE21,'[1]3 квартал'!AE21,'[1]4 квартал'!AE21)</f>
        <v>81</v>
      </c>
      <c r="L21" s="81">
        <f t="shared" si="4"/>
        <v>1.7110627600921016</v>
      </c>
      <c r="M21" s="49">
        <f>SUM('[1]1 полугодие'!AH21,'[1]3 квартал'!AH21,'[1]4 квартал'!AH21)</f>
        <v>18</v>
      </c>
      <c r="N21" s="51">
        <f t="shared" si="5"/>
        <v>0.38023616890935591</v>
      </c>
      <c r="O21" s="80">
        <f>SUM('[1]1 полугодие'!AJ21,'[1]3 квартал'!AJ21,'[1]4 квартал'!AJ21)</f>
        <v>547</v>
      </c>
      <c r="P21" s="83">
        <f t="shared" si="6"/>
        <v>11.554954688523205</v>
      </c>
      <c r="Q21" s="52">
        <f t="shared" si="7"/>
        <v>1375</v>
      </c>
      <c r="R21" s="53">
        <f t="shared" si="8"/>
        <v>29.04581845835358</v>
      </c>
      <c r="S21" s="86">
        <v>47339</v>
      </c>
      <c r="T21" s="10" t="s">
        <v>40</v>
      </c>
    </row>
    <row r="22" spans="1:25">
      <c r="A22" s="9">
        <f t="shared" si="9"/>
        <v>17</v>
      </c>
      <c r="B22" s="11" t="s">
        <v>41</v>
      </c>
      <c r="C22" s="70">
        <f>SUM('[1]1 полугодие'!C22,'[1]3 квартал'!C22,'[1]4 квартал'!C22)</f>
        <v>175</v>
      </c>
      <c r="D22" s="71">
        <f t="shared" si="0"/>
        <v>7.5600483843096598</v>
      </c>
      <c r="E22" s="49">
        <f>SUM('[1]1 полугодие'!K22,'[1]3 квартал'!K22,'[1]4 квартал'!K22)</f>
        <v>67</v>
      </c>
      <c r="F22" s="50">
        <f t="shared" si="1"/>
        <v>2.8944185242785552</v>
      </c>
      <c r="G22" s="70">
        <f>SUM('[1]1 полугодие'!U22,'[1]3 квартал'!U22,'[1]4 квартал'!U22)</f>
        <v>34</v>
      </c>
      <c r="H22" s="71">
        <f t="shared" si="2"/>
        <v>1.4688094003801624</v>
      </c>
      <c r="I22" s="49">
        <f>SUM('[1]1 полугодие'!AB22,'[1]3 квартал'!AB22,'[1]4 квартал'!AB22)</f>
        <v>0</v>
      </c>
      <c r="J22" s="51">
        <f t="shared" si="3"/>
        <v>0</v>
      </c>
      <c r="K22" s="80">
        <f>SUM('[1]1 полугодие'!AE22,'[1]3 квартал'!AE22,'[1]4 квартал'!AE22)</f>
        <v>25</v>
      </c>
      <c r="L22" s="81">
        <f t="shared" si="4"/>
        <v>1.080006912044237</v>
      </c>
      <c r="M22" s="49">
        <f>SUM('[1]1 полугодие'!AH22,'[1]3 квартал'!AH22,'[1]4 квартал'!AH22)</f>
        <v>0</v>
      </c>
      <c r="N22" s="51">
        <f t="shared" si="5"/>
        <v>0</v>
      </c>
      <c r="O22" s="80">
        <f>SUM('[1]1 полугодие'!AJ22,'[1]3 квартал'!AJ22,'[1]4 квартал'!AJ22)</f>
        <v>338</v>
      </c>
      <c r="P22" s="83">
        <f t="shared" si="6"/>
        <v>14.601693450838084</v>
      </c>
      <c r="Q22" s="52">
        <f t="shared" si="7"/>
        <v>639</v>
      </c>
      <c r="R22" s="53">
        <f t="shared" si="8"/>
        <v>27.6049766718507</v>
      </c>
      <c r="S22" s="86">
        <v>23148</v>
      </c>
      <c r="T22" s="10" t="s">
        <v>41</v>
      </c>
    </row>
    <row r="23" spans="1:25">
      <c r="A23" s="9">
        <f t="shared" si="9"/>
        <v>18</v>
      </c>
      <c r="B23" s="11" t="s">
        <v>42</v>
      </c>
      <c r="C23" s="70">
        <f>SUM('[1]1 полугодие'!C23,'[1]3 квартал'!C23,'[1]4 квартал'!C23)</f>
        <v>1147</v>
      </c>
      <c r="D23" s="71">
        <f t="shared" si="0"/>
        <v>13.468448368990865</v>
      </c>
      <c r="E23" s="49">
        <f>SUM('[1]1 полугодие'!K23,'[1]3 квартал'!K23,'[1]4 квартал'!K23)</f>
        <v>584</v>
      </c>
      <c r="F23" s="50">
        <f t="shared" si="1"/>
        <v>6.8575186115873272</v>
      </c>
      <c r="G23" s="70">
        <f>SUM('[1]1 полугодие'!U23,'[1]3 квартал'!U23,'[1]4 квартал'!U23)</f>
        <v>328</v>
      </c>
      <c r="H23" s="71">
        <f t="shared" si="2"/>
        <v>3.8514830558230195</v>
      </c>
      <c r="I23" s="49">
        <f>SUM('[1]1 полугодие'!AB23,'[1]3 квартал'!AB23,'[1]4 квартал'!AB23)</f>
        <v>9</v>
      </c>
      <c r="J23" s="51">
        <f t="shared" si="3"/>
        <v>0.10568093750733895</v>
      </c>
      <c r="K23" s="80">
        <f>SUM('[1]1 полугодие'!AE23,'[1]3 квартал'!AE23,'[1]4 квартал'!AE23)</f>
        <v>149</v>
      </c>
      <c r="L23" s="81">
        <f t="shared" si="4"/>
        <v>1.7496066320659449</v>
      </c>
      <c r="M23" s="49">
        <f>SUM('[1]1 полугодие'!AH23,'[1]3 квартал'!AH23,'[1]4 квартал'!AH23)</f>
        <v>23</v>
      </c>
      <c r="N23" s="51">
        <f t="shared" si="5"/>
        <v>0.27007350696319959</v>
      </c>
      <c r="O23" s="80">
        <f>SUM('[1]1 полугодие'!AJ23,'[1]3 квартал'!AJ23,'[1]4 квартал'!AJ23)</f>
        <v>866</v>
      </c>
      <c r="P23" s="83">
        <f t="shared" si="6"/>
        <v>10.168854653483949</v>
      </c>
      <c r="Q23" s="52">
        <f t="shared" si="7"/>
        <v>3106</v>
      </c>
      <c r="R23" s="53">
        <f t="shared" si="8"/>
        <v>36.471665766421644</v>
      </c>
      <c r="S23" s="86">
        <v>85162</v>
      </c>
      <c r="T23" s="10" t="s">
        <v>42</v>
      </c>
    </row>
    <row r="24" spans="1:25">
      <c r="A24" s="9">
        <f t="shared" si="9"/>
        <v>19</v>
      </c>
      <c r="B24" s="10" t="s">
        <v>43</v>
      </c>
      <c r="C24" s="70">
        <f>SUM('[1]1 полугодие'!C24,'[1]3 квартал'!C24,'[1]4 квартал'!C24)</f>
        <v>551</v>
      </c>
      <c r="D24" s="71">
        <f t="shared" si="0"/>
        <v>9.8105548037889037</v>
      </c>
      <c r="E24" s="49">
        <f>SUM('[1]1 полугодие'!K24,'[1]3 квартал'!K24,'[1]4 квартал'!K24)</f>
        <v>255</v>
      </c>
      <c r="F24" s="50">
        <f t="shared" si="1"/>
        <v>4.5402749091945021</v>
      </c>
      <c r="G24" s="70">
        <f>SUM('[1]1 полугодие'!U24,'[1]3 квартал'!U24,'[1]4 квартал'!U24)</f>
        <v>196</v>
      </c>
      <c r="H24" s="71">
        <f t="shared" si="2"/>
        <v>3.4897799302044015</v>
      </c>
      <c r="I24" s="49">
        <f>SUM('[1]1 полугодие'!AB24,'[1]3 квартал'!AB24,'[1]4 квартал'!AB24)</f>
        <v>3</v>
      </c>
      <c r="J24" s="51">
        <f t="shared" si="3"/>
        <v>5.3414998931700021E-2</v>
      </c>
      <c r="K24" s="80">
        <f>SUM('[1]1 полугодие'!AE24,'[1]3 квартал'!AE24,'[1]4 квартал'!AE24)</f>
        <v>95</v>
      </c>
      <c r="L24" s="81">
        <f t="shared" si="4"/>
        <v>1.6914749661705006</v>
      </c>
      <c r="M24" s="49">
        <f>SUM('[1]1 полугодие'!AH24,'[1]3 квартал'!AH24,'[1]4 квартал'!AH24)</f>
        <v>17</v>
      </c>
      <c r="N24" s="51">
        <f t="shared" si="5"/>
        <v>0.30268499394630011</v>
      </c>
      <c r="O24" s="80">
        <f>SUM('[1]1 полугодие'!AJ24,'[1]3 квартал'!AJ24,'[1]4 квартал'!AJ24)</f>
        <v>790</v>
      </c>
      <c r="P24" s="83">
        <f t="shared" si="6"/>
        <v>14.065949718681004</v>
      </c>
      <c r="Q24" s="52">
        <f t="shared" si="7"/>
        <v>1907</v>
      </c>
      <c r="R24" s="53">
        <f t="shared" si="8"/>
        <v>33.954134320917312</v>
      </c>
      <c r="S24" s="86">
        <v>56164</v>
      </c>
      <c r="T24" s="10" t="s">
        <v>43</v>
      </c>
    </row>
    <row r="25" spans="1:25">
      <c r="A25" s="9">
        <f t="shared" si="9"/>
        <v>20</v>
      </c>
      <c r="B25" s="10" t="s">
        <v>44</v>
      </c>
      <c r="C25" s="70">
        <f>SUM('[1]1 полугодие'!C25,'[1]3 квартал'!C25,'[1]4 квартал'!C25)</f>
        <v>1571</v>
      </c>
      <c r="D25" s="71">
        <f t="shared" si="0"/>
        <v>9.5337504475583028</v>
      </c>
      <c r="E25" s="49">
        <f>SUM('[1]1 полугодие'!K25,'[1]3 квартал'!K25,'[1]4 квартал'!K25)</f>
        <v>931</v>
      </c>
      <c r="F25" s="50">
        <f t="shared" si="1"/>
        <v>5.6498546573372259</v>
      </c>
      <c r="G25" s="70">
        <f>SUM('[1]1 полугодие'!U25,'[1]3 квартал'!U25,'[1]4 квартал'!U25)</f>
        <v>536</v>
      </c>
      <c r="H25" s="71">
        <f t="shared" si="2"/>
        <v>3.2527627243101533</v>
      </c>
      <c r="I25" s="49">
        <f>SUM('[1]1 полугодие'!AB25,'[1]3 квартал'!AB25,'[1]4 квартал'!AB25)</f>
        <v>23</v>
      </c>
      <c r="J25" s="51">
        <f t="shared" si="3"/>
        <v>0.13957750496107002</v>
      </c>
      <c r="K25" s="80">
        <f>SUM('[1]1 полугодие'!AE25,'[1]3 квартал'!AE25,'[1]4 квартал'!AE25)</f>
        <v>273</v>
      </c>
      <c r="L25" s="81">
        <f t="shared" si="4"/>
        <v>1.6567242980161789</v>
      </c>
      <c r="M25" s="49">
        <f>SUM('[1]1 полугодие'!AH25,'[1]3 квартал'!AH25,'[1]4 квартал'!AH25)</f>
        <v>64</v>
      </c>
      <c r="N25" s="51">
        <f t="shared" si="5"/>
        <v>0.38838957902210786</v>
      </c>
      <c r="O25" s="80">
        <f>SUM('[1]1 полугодие'!AJ25,'[1]3 квартал'!AJ25,'[1]4 квартал'!AJ25)</f>
        <v>2341</v>
      </c>
      <c r="P25" s="83">
        <f t="shared" si="6"/>
        <v>14.206562570168039</v>
      </c>
      <c r="Q25" s="52">
        <f t="shared" si="7"/>
        <v>5739</v>
      </c>
      <c r="R25" s="53">
        <f t="shared" si="8"/>
        <v>34.827621781373082</v>
      </c>
      <c r="S25" s="86">
        <v>164783</v>
      </c>
      <c r="T25" s="10" t="s">
        <v>44</v>
      </c>
    </row>
    <row r="26" spans="1:25" ht="17.25">
      <c r="A26" s="9">
        <f t="shared" si="9"/>
        <v>21</v>
      </c>
      <c r="B26" s="10" t="s">
        <v>45</v>
      </c>
      <c r="C26" s="70">
        <f>SUM('[1]1 полугодие'!C26,'[1]3 квартал'!C26,'[1]4 квартал'!C26)</f>
        <v>78</v>
      </c>
      <c r="D26" s="71">
        <f t="shared" si="0"/>
        <v>5.4894784995425434</v>
      </c>
      <c r="E26" s="49">
        <f>SUM('[1]1 полугодие'!K26,'[1]3 квартал'!K26,'[1]4 квартал'!K26)</f>
        <v>39</v>
      </c>
      <c r="F26" s="50">
        <f t="shared" si="1"/>
        <v>2.7447392497712717</v>
      </c>
      <c r="G26" s="70">
        <f>SUM('[1]1 полугодие'!U26,'[1]3 квартал'!U26,'[1]4 квартал'!U26)</f>
        <v>21</v>
      </c>
      <c r="H26" s="71">
        <f t="shared" si="2"/>
        <v>1.4779365191076079</v>
      </c>
      <c r="I26" s="49">
        <f>SUM('[1]1 полугодие'!AB26,'[1]3 квартал'!AB26,'[1]4 квартал'!AB26)</f>
        <v>2</v>
      </c>
      <c r="J26" s="51">
        <f t="shared" si="3"/>
        <v>0.14075585896262932</v>
      </c>
      <c r="K26" s="80">
        <f>SUM('[1]1 полугодие'!AE26,'[1]3 квартал'!AE26,'[1]4 квартал'!AE26)</f>
        <v>9</v>
      </c>
      <c r="L26" s="81">
        <f t="shared" si="4"/>
        <v>0.633401365331832</v>
      </c>
      <c r="M26" s="49">
        <f>SUM('[1]1 полугодие'!AH26,'[1]3 квартал'!AH26,'[1]4 квартал'!AH26)</f>
        <v>1</v>
      </c>
      <c r="N26" s="51">
        <f t="shared" si="5"/>
        <v>7.0377929481314661E-2</v>
      </c>
      <c r="O26" s="80">
        <f>SUM('[1]1 полугодие'!AJ26,'[1]3 квартал'!AJ26,'[1]4 квартал'!AJ26)</f>
        <v>253</v>
      </c>
      <c r="P26" s="83">
        <f t="shared" si="6"/>
        <v>17.805616158772608</v>
      </c>
      <c r="Q26" s="52">
        <f t="shared" si="7"/>
        <v>403</v>
      </c>
      <c r="R26" s="53">
        <f t="shared" si="8"/>
        <v>28.362305580969807</v>
      </c>
      <c r="S26" s="86">
        <v>14209</v>
      </c>
      <c r="T26" s="10" t="s">
        <v>45</v>
      </c>
      <c r="Y26" s="43"/>
    </row>
    <row r="27" spans="1:25">
      <c r="A27" s="9">
        <f t="shared" si="9"/>
        <v>22</v>
      </c>
      <c r="B27" s="10" t="s">
        <v>46</v>
      </c>
      <c r="C27" s="70">
        <f>SUM('[1]1 полугодие'!C27,'[1]3 квартал'!C27,'[1]4 квартал'!C27)</f>
        <v>84</v>
      </c>
      <c r="D27" s="71">
        <f t="shared" si="0"/>
        <v>5.3530461381595718</v>
      </c>
      <c r="E27" s="49">
        <f>SUM('[1]1 полугодие'!K27,'[1]3 квартал'!K27,'[1]4 квартал'!K27)</f>
        <v>56</v>
      </c>
      <c r="F27" s="50">
        <f t="shared" si="1"/>
        <v>3.5686974254397144</v>
      </c>
      <c r="G27" s="70">
        <f>SUM('[1]1 полугодие'!U27,'[1]3 квартал'!U27,'[1]4 квартал'!U27)</f>
        <v>49</v>
      </c>
      <c r="H27" s="71">
        <f t="shared" si="2"/>
        <v>3.1226102472597499</v>
      </c>
      <c r="I27" s="49">
        <f>SUM('[1]1 полугодие'!AB27,'[1]3 квартал'!AB27,'[1]4 квартал'!AB27)</f>
        <v>3</v>
      </c>
      <c r="J27" s="51">
        <f t="shared" si="3"/>
        <v>0.19118021921998471</v>
      </c>
      <c r="K27" s="80">
        <f>SUM('[1]1 полугодие'!AE27,'[1]3 квартал'!AE27,'[1]4 квартал'!AE27)</f>
        <v>15</v>
      </c>
      <c r="L27" s="81">
        <f t="shared" si="4"/>
        <v>0.95590109609992346</v>
      </c>
      <c r="M27" s="49">
        <f>SUM('[1]1 полугодие'!AH27,'[1]3 квартал'!AH27,'[1]4 квартал'!AH27)</f>
        <v>8</v>
      </c>
      <c r="N27" s="51">
        <f t="shared" si="5"/>
        <v>0.50981391791995923</v>
      </c>
      <c r="O27" s="80">
        <f>SUM('[1]1 полугодие'!AJ27,'[1]3 квартал'!AJ27,'[1]4 квартал'!AJ27)</f>
        <v>268</v>
      </c>
      <c r="P27" s="83">
        <f t="shared" si="6"/>
        <v>17.078766250318633</v>
      </c>
      <c r="Q27" s="52">
        <f t="shared" si="7"/>
        <v>483</v>
      </c>
      <c r="R27" s="53">
        <f t="shared" si="8"/>
        <v>30.780015294417538</v>
      </c>
      <c r="S27" s="86">
        <v>15692</v>
      </c>
      <c r="T27" s="10" t="s">
        <v>46</v>
      </c>
    </row>
    <row r="28" spans="1:25">
      <c r="A28" s="9">
        <f t="shared" si="9"/>
        <v>23</v>
      </c>
      <c r="B28" s="10" t="s">
        <v>47</v>
      </c>
      <c r="C28" s="70">
        <f>SUM('[1]1 полугодие'!C28,'[1]3 квартал'!C28,'[1]4 квартал'!C28)</f>
        <v>583</v>
      </c>
      <c r="D28" s="71">
        <f t="shared" si="0"/>
        <v>11.360314893119506</v>
      </c>
      <c r="E28" s="49">
        <f>SUM('[1]1 полугодие'!K28,'[1]3 квартал'!K28,'[1]4 квартал'!K28)</f>
        <v>284</v>
      </c>
      <c r="F28" s="50">
        <f t="shared" si="1"/>
        <v>5.5340127438180788</v>
      </c>
      <c r="G28" s="70">
        <f>SUM('[1]1 полугодие'!U28,'[1]3 квартал'!U28,'[1]4 квартал'!U28)</f>
        <v>90</v>
      </c>
      <c r="H28" s="71">
        <f t="shared" si="2"/>
        <v>1.7537364329000955</v>
      </c>
      <c r="I28" s="49">
        <f>SUM('[1]1 полугодие'!AB28,'[1]3 квартал'!AB28,'[1]4 квартал'!AB28)</f>
        <v>1</v>
      </c>
      <c r="J28" s="51">
        <f t="shared" si="3"/>
        <v>1.9485960365556616E-2</v>
      </c>
      <c r="K28" s="80">
        <f>SUM('[1]1 полугодие'!AE28,'[1]3 квартал'!AE28,'[1]4 квартал'!AE28)</f>
        <v>34</v>
      </c>
      <c r="L28" s="81">
        <f t="shared" si="4"/>
        <v>0.66252265242892494</v>
      </c>
      <c r="M28" s="49">
        <f>SUM('[1]1 полугодие'!AH28,'[1]3 квартал'!AH28,'[1]4 квартал'!AH28)</f>
        <v>17</v>
      </c>
      <c r="N28" s="51">
        <f t="shared" si="5"/>
        <v>0.33126132621446247</v>
      </c>
      <c r="O28" s="80">
        <f>SUM('[1]1 полугодие'!AJ28,'[1]3 квартал'!AJ28,'[1]4 квартал'!AJ28)</f>
        <v>603</v>
      </c>
      <c r="P28" s="83">
        <f t="shared" si="6"/>
        <v>11.750034100430639</v>
      </c>
      <c r="Q28" s="52">
        <f t="shared" si="7"/>
        <v>1612</v>
      </c>
      <c r="R28" s="53">
        <f t="shared" si="8"/>
        <v>31.411368109277262</v>
      </c>
      <c r="S28" s="86">
        <v>51319</v>
      </c>
      <c r="T28" s="10" t="s">
        <v>47</v>
      </c>
    </row>
    <row r="29" spans="1:25">
      <c r="A29" s="9">
        <f t="shared" si="9"/>
        <v>24</v>
      </c>
      <c r="B29" s="10" t="s">
        <v>48</v>
      </c>
      <c r="C29" s="70">
        <f>SUM('[1]1 полугодие'!C29,'[1]3 квартал'!C29,'[1]4 квартал'!C29)</f>
        <v>313</v>
      </c>
      <c r="D29" s="71">
        <f t="shared" si="0"/>
        <v>7.8167923680135862</v>
      </c>
      <c r="E29" s="49">
        <f>SUM('[1]1 полугодие'!K29,'[1]3 квартал'!K29,'[1]4 квартал'!K29)</f>
        <v>127</v>
      </c>
      <c r="F29" s="50">
        <f t="shared" si="1"/>
        <v>3.1716697467658959</v>
      </c>
      <c r="G29" s="70">
        <f>SUM('[1]1 полугодие'!U29,'[1]3 квартал'!U29,'[1]4 квартал'!U29)</f>
        <v>102</v>
      </c>
      <c r="H29" s="71">
        <f t="shared" si="2"/>
        <v>2.5473253084261529</v>
      </c>
      <c r="I29" s="49">
        <f>SUM('[1]1 полугодие'!AB29,'[1]3 квартал'!AB29,'[1]4 квартал'!AB29)</f>
        <v>1</v>
      </c>
      <c r="J29" s="51">
        <f t="shared" si="3"/>
        <v>2.4973777533589731E-2</v>
      </c>
      <c r="K29" s="80">
        <f>SUM('[1]1 полугодие'!AE29,'[1]3 квартал'!AE29,'[1]4 квартал'!AE29)</f>
        <v>79</v>
      </c>
      <c r="L29" s="81">
        <f t="shared" si="4"/>
        <v>1.9729284251535886</v>
      </c>
      <c r="M29" s="49">
        <f>SUM('[1]1 полугодие'!AH29,'[1]3 квартал'!AH29,'[1]4 квартал'!AH29)</f>
        <v>21</v>
      </c>
      <c r="N29" s="51">
        <f t="shared" si="5"/>
        <v>0.52444932820538437</v>
      </c>
      <c r="O29" s="80">
        <f>SUM('[1]1 полугодие'!AJ29,'[1]3 квартал'!AJ29,'[1]4 квартал'!AJ29)</f>
        <v>466</v>
      </c>
      <c r="P29" s="83">
        <f t="shared" si="6"/>
        <v>11.637780330652815</v>
      </c>
      <c r="Q29" s="52">
        <f t="shared" si="7"/>
        <v>1109</v>
      </c>
      <c r="R29" s="53">
        <f t="shared" si="8"/>
        <v>27.69591928475101</v>
      </c>
      <c r="S29" s="86">
        <v>40042</v>
      </c>
      <c r="T29" s="10" t="s">
        <v>48</v>
      </c>
    </row>
    <row r="30" spans="1:25">
      <c r="A30" s="9">
        <f t="shared" si="9"/>
        <v>25</v>
      </c>
      <c r="B30" s="11" t="s">
        <v>49</v>
      </c>
      <c r="C30" s="70">
        <f>SUM('[1]1 полугодие'!C30,'[1]3 квартал'!C30,'[1]4 квартал'!C30)</f>
        <v>949</v>
      </c>
      <c r="D30" s="71">
        <f t="shared" si="0"/>
        <v>11.243676172647891</v>
      </c>
      <c r="E30" s="49">
        <f>SUM('[1]1 полугодие'!K30,'[1]3 квартал'!K30,'[1]4 квартал'!K30)</f>
        <v>502</v>
      </c>
      <c r="F30" s="50">
        <f t="shared" si="1"/>
        <v>5.9476558890086846</v>
      </c>
      <c r="G30" s="70">
        <f>SUM('[1]1 полугодие'!U30,'[1]3 квартал'!U30,'[1]4 квартал'!U30)</f>
        <v>301</v>
      </c>
      <c r="H30" s="71">
        <f t="shared" si="2"/>
        <v>3.5662239493856855</v>
      </c>
      <c r="I30" s="49">
        <f>SUM('[1]1 полугодие'!AB30,'[1]3 квартал'!AB30,'[1]4 квартал'!AB30)</f>
        <v>8</v>
      </c>
      <c r="J30" s="51">
        <f t="shared" si="3"/>
        <v>9.4783360781014889E-2</v>
      </c>
      <c r="K30" s="80">
        <f>SUM('[1]1 полугодие'!AE30,'[1]3 квартал'!AE30,'[1]4 квартал'!AE30)</f>
        <v>111</v>
      </c>
      <c r="L30" s="81">
        <f t="shared" si="4"/>
        <v>1.3151191308365815</v>
      </c>
      <c r="M30" s="49">
        <f>SUM('[1]1 полугодие'!AH30,'[1]3 квартал'!AH30,'[1]4 квартал'!AH30)</f>
        <v>31</v>
      </c>
      <c r="N30" s="51">
        <f t="shared" si="5"/>
        <v>0.36728552302643275</v>
      </c>
      <c r="O30" s="80">
        <f>SUM('[1]1 полугодие'!AJ30,'[1]3 квартал'!AJ30,'[1]4 квартал'!AJ30)</f>
        <v>1212</v>
      </c>
      <c r="P30" s="83">
        <f t="shared" si="6"/>
        <v>14.359679158323758</v>
      </c>
      <c r="Q30" s="52">
        <f t="shared" si="7"/>
        <v>3114</v>
      </c>
      <c r="R30" s="53">
        <f t="shared" si="8"/>
        <v>36.894423184010044</v>
      </c>
      <c r="S30" s="86">
        <v>84403</v>
      </c>
      <c r="T30" s="10" t="s">
        <v>49</v>
      </c>
    </row>
    <row r="31" spans="1:25">
      <c r="A31" s="9">
        <f t="shared" si="9"/>
        <v>26</v>
      </c>
      <c r="B31" s="11" t="s">
        <v>50</v>
      </c>
      <c r="C31" s="70">
        <f>SUM('[1]1 полугодие'!C31,'[1]3 квартал'!C31,'[1]4 квартал'!C31)</f>
        <v>348</v>
      </c>
      <c r="D31" s="71">
        <f t="shared" si="0"/>
        <v>8.007731602926965</v>
      </c>
      <c r="E31" s="49">
        <f>SUM('[1]1 полугодие'!K31,'[1]3 квартал'!K31,'[1]4 квартал'!K31)</f>
        <v>226</v>
      </c>
      <c r="F31" s="50">
        <f t="shared" si="1"/>
        <v>5.200423397303144</v>
      </c>
      <c r="G31" s="70">
        <f>SUM('[1]1 полугодие'!U31,'[1]3 квартал'!U31,'[1]4 квартал'!U31)</f>
        <v>95</v>
      </c>
      <c r="H31" s="71">
        <f t="shared" si="2"/>
        <v>2.1860186847070735</v>
      </c>
      <c r="I31" s="49">
        <f>SUM('[1]1 полугодие'!AB31,'[1]3 квартал'!AB31,'[1]4 квартал'!AB31)</f>
        <v>2</v>
      </c>
      <c r="J31" s="51">
        <f t="shared" si="3"/>
        <v>4.6021445993833121E-2</v>
      </c>
      <c r="K31" s="80">
        <f>SUM('[1]1 полугодие'!AE31,'[1]3 квартал'!AE31,'[1]4 квартал'!AE31)</f>
        <v>47</v>
      </c>
      <c r="L31" s="81">
        <f t="shared" si="4"/>
        <v>1.0815039808550786</v>
      </c>
      <c r="M31" s="49">
        <f>SUM('[1]1 полугодие'!AH31,'[1]3 квартал'!AH31,'[1]4 квартал'!AH31)</f>
        <v>10</v>
      </c>
      <c r="N31" s="51">
        <f t="shared" si="5"/>
        <v>0.23010722996916563</v>
      </c>
      <c r="O31" s="80">
        <f>SUM('[1]1 полугодие'!AJ31,'[1]3 квартал'!AJ31,'[1]4 квартал'!AJ31)</f>
        <v>640</v>
      </c>
      <c r="P31" s="83">
        <f t="shared" si="6"/>
        <v>14.726862718026601</v>
      </c>
      <c r="Q31" s="52">
        <f t="shared" si="7"/>
        <v>1368</v>
      </c>
      <c r="R31" s="53">
        <f t="shared" si="8"/>
        <v>31.478669059781861</v>
      </c>
      <c r="S31" s="86">
        <v>43458</v>
      </c>
      <c r="T31" s="10" t="s">
        <v>50</v>
      </c>
    </row>
    <row r="32" spans="1:25">
      <c r="A32" s="9">
        <f t="shared" si="9"/>
        <v>27</v>
      </c>
      <c r="B32" s="10" t="s">
        <v>73</v>
      </c>
      <c r="C32" s="70">
        <f>SUM('[1]1 полугодие'!C32,'[1]3 квартал'!C32,'[1]4 квартал'!C32)</f>
        <v>322</v>
      </c>
      <c r="D32" s="71">
        <f t="shared" si="0"/>
        <v>10.636540811944636</v>
      </c>
      <c r="E32" s="49">
        <f>SUM('[1]1 полугодие'!K32,'[1]3 квартал'!K32,'[1]4 квартал'!K32)</f>
        <v>157</v>
      </c>
      <c r="F32" s="50">
        <f t="shared" si="1"/>
        <v>5.186139464209031</v>
      </c>
      <c r="G32" s="70">
        <f>SUM('[1]1 полугодие'!U32,'[1]3 квартал'!U32,'[1]4 квартал'!U32)</f>
        <v>121</v>
      </c>
      <c r="H32" s="71">
        <f t="shared" si="2"/>
        <v>3.9969609883394441</v>
      </c>
      <c r="I32" s="49">
        <f>SUM('[1]1 полугодие'!AB32,'[1]3 квартал'!AB32,'[1]4 квартал'!AB32)</f>
        <v>1</v>
      </c>
      <c r="J32" s="51">
        <f t="shared" si="3"/>
        <v>3.3032735440821852E-2</v>
      </c>
      <c r="K32" s="80">
        <f>SUM('[1]1 полугодие'!AE32,'[1]3 квартал'!AE32,'[1]4 квартал'!AE32)</f>
        <v>79</v>
      </c>
      <c r="L32" s="81">
        <f t="shared" si="4"/>
        <v>2.6095860998249267</v>
      </c>
      <c r="M32" s="49">
        <f>SUM('[1]1 полугодие'!AH32,'[1]3 квартал'!AH32,'[1]4 квартал'!AH32)</f>
        <v>9</v>
      </c>
      <c r="N32" s="51">
        <f t="shared" si="5"/>
        <v>0.29729461896739667</v>
      </c>
      <c r="O32" s="80">
        <f>SUM('[1]1 полугодие'!AJ32,'[1]3 квартал'!AJ32,'[1]4 квартал'!AJ32)</f>
        <v>375</v>
      </c>
      <c r="P32" s="83">
        <f t="shared" si="6"/>
        <v>12.387275790308195</v>
      </c>
      <c r="Q32" s="52">
        <f t="shared" si="7"/>
        <v>1064</v>
      </c>
      <c r="R32" s="53">
        <f t="shared" si="8"/>
        <v>35.146830509034451</v>
      </c>
      <c r="S32" s="86">
        <v>30273</v>
      </c>
      <c r="T32" s="10" t="s">
        <v>51</v>
      </c>
    </row>
    <row r="33" spans="1:20">
      <c r="A33" s="9">
        <f t="shared" si="9"/>
        <v>28</v>
      </c>
      <c r="B33" s="10" t="s">
        <v>52</v>
      </c>
      <c r="C33" s="70">
        <f>SUM('[1]1 полугодие'!C33,'[1]3 квартал'!C33,'[1]4 квартал'!C33)</f>
        <v>255</v>
      </c>
      <c r="D33" s="71">
        <f t="shared" si="0"/>
        <v>8.8443396226415096</v>
      </c>
      <c r="E33" s="49">
        <f>SUM('[1]1 полугодие'!K33,'[1]3 квартал'!K33,'[1]4 квартал'!K33)</f>
        <v>110</v>
      </c>
      <c r="F33" s="50">
        <f t="shared" si="1"/>
        <v>3.8152053274139841</v>
      </c>
      <c r="G33" s="70">
        <f>SUM('[1]1 полугодие'!U33,'[1]3 квартал'!U33,'[1]4 квартал'!U33)</f>
        <v>85</v>
      </c>
      <c r="H33" s="71">
        <f t="shared" si="2"/>
        <v>2.9481132075471699</v>
      </c>
      <c r="I33" s="49">
        <f>SUM('[1]1 полугодие'!AB33,'[1]3 квартал'!AB33,'[1]4 квартал'!AB33)</f>
        <v>1</v>
      </c>
      <c r="J33" s="51">
        <f t="shared" si="3"/>
        <v>3.4683684794672584E-2</v>
      </c>
      <c r="K33" s="80">
        <f>SUM('[1]1 полугодие'!AE33,'[1]3 квартал'!AE33,'[1]4 квартал'!AE33)</f>
        <v>46</v>
      </c>
      <c r="L33" s="81">
        <f t="shared" si="4"/>
        <v>1.5954495005549389</v>
      </c>
      <c r="M33" s="49">
        <f>SUM('[1]1 полугодие'!AH33,'[1]3 квартал'!AH33,'[1]4 квартал'!AH33)</f>
        <v>11</v>
      </c>
      <c r="N33" s="51">
        <f t="shared" si="5"/>
        <v>0.38152053274139847</v>
      </c>
      <c r="O33" s="80">
        <f>SUM('[1]1 полугодие'!AJ33,'[1]3 квартал'!AJ33,'[1]4 квартал'!AJ33)</f>
        <v>391</v>
      </c>
      <c r="P33" s="83">
        <f t="shared" si="6"/>
        <v>13.561320754716981</v>
      </c>
      <c r="Q33" s="52">
        <f t="shared" si="7"/>
        <v>899</v>
      </c>
      <c r="R33" s="53">
        <f t="shared" si="8"/>
        <v>31.180632630410653</v>
      </c>
      <c r="S33" s="86">
        <v>28832</v>
      </c>
      <c r="T33" s="10" t="s">
        <v>52</v>
      </c>
    </row>
    <row r="34" spans="1:20">
      <c r="A34" s="9">
        <f t="shared" si="9"/>
        <v>29</v>
      </c>
      <c r="B34" s="10" t="s">
        <v>53</v>
      </c>
      <c r="C34" s="70">
        <f>SUM('[1]1 полугодие'!C34,'[1]3 квартал'!C34,'[1]4 квартал'!C34)</f>
        <v>199</v>
      </c>
      <c r="D34" s="71">
        <f t="shared" si="0"/>
        <v>9.7448704764703002</v>
      </c>
      <c r="E34" s="49">
        <f>SUM('[1]1 полугодие'!K34,'[1]3 квартал'!K34,'[1]4 квартал'!K34)</f>
        <v>135</v>
      </c>
      <c r="F34" s="50">
        <f t="shared" si="1"/>
        <v>6.6108417805200528</v>
      </c>
      <c r="G34" s="70">
        <f>SUM('[1]1 полугодие'!U34,'[1]3 квартал'!U34,'[1]4 квартал'!U34)</f>
        <v>44</v>
      </c>
      <c r="H34" s="71">
        <f t="shared" si="2"/>
        <v>2.154644728465795</v>
      </c>
      <c r="I34" s="49">
        <f>SUM('[1]1 полугодие'!AB34,'[1]3 квартал'!AB34,'[1]4 квартал'!AB34)</f>
        <v>2</v>
      </c>
      <c r="J34" s="51">
        <f t="shared" si="3"/>
        <v>9.7938396748445219E-2</v>
      </c>
      <c r="K34" s="80">
        <f>SUM('[1]1 полугодие'!AE34,'[1]3 квартал'!AE34,'[1]4 квартал'!AE34)</f>
        <v>16</v>
      </c>
      <c r="L34" s="81">
        <f t="shared" si="4"/>
        <v>0.78350717398756176</v>
      </c>
      <c r="M34" s="49">
        <f>SUM('[1]1 полугодие'!AH34,'[1]3 квартал'!AH34,'[1]4 квартал'!AH34)</f>
        <v>5</v>
      </c>
      <c r="N34" s="51">
        <f t="shared" si="5"/>
        <v>0.24484599187111306</v>
      </c>
      <c r="O34" s="80">
        <f>SUM('[1]1 полугодие'!AJ34,'[1]3 квартал'!AJ34,'[1]4 квартал'!AJ34)</f>
        <v>301</v>
      </c>
      <c r="P34" s="83">
        <f t="shared" si="6"/>
        <v>14.739728710641007</v>
      </c>
      <c r="Q34" s="52">
        <f t="shared" si="7"/>
        <v>702</v>
      </c>
      <c r="R34" s="53">
        <f t="shared" si="8"/>
        <v>34.376377258704274</v>
      </c>
      <c r="S34" s="86">
        <v>20421</v>
      </c>
      <c r="T34" s="10" t="s">
        <v>53</v>
      </c>
    </row>
    <row r="35" spans="1:20">
      <c r="A35" s="9">
        <f t="shared" si="9"/>
        <v>30</v>
      </c>
      <c r="B35" s="10" t="s">
        <v>54</v>
      </c>
      <c r="C35" s="70">
        <f>SUM('[1]1 полугодие'!C35,'[1]3 квартал'!C35,'[1]4 квартал'!C35)</f>
        <v>3875</v>
      </c>
      <c r="D35" s="71">
        <f t="shared" si="0"/>
        <v>14.139961904205862</v>
      </c>
      <c r="E35" s="49">
        <f>SUM('[1]1 полугодие'!K35,'[1]3 квартал'!K35,'[1]4 квартал'!K35)</f>
        <v>1729</v>
      </c>
      <c r="F35" s="50">
        <f t="shared" si="1"/>
        <v>6.3091597760959841</v>
      </c>
      <c r="G35" s="70">
        <f>SUM('[1]1 полугодие'!U35,'[1]3 квартал'!U35,'[1]4 квартал'!U35)</f>
        <v>1074</v>
      </c>
      <c r="H35" s="71">
        <f t="shared" si="2"/>
        <v>3.9190500864818314</v>
      </c>
      <c r="I35" s="49">
        <f>SUM('[1]1 полугодие'!AB35,'[1]3 квартал'!AB35,'[1]4 квартал'!AB35)</f>
        <v>29</v>
      </c>
      <c r="J35" s="51">
        <f t="shared" si="3"/>
        <v>0.10582165037986324</v>
      </c>
      <c r="K35" s="80">
        <f>SUM('[1]1 полугодие'!AE35,'[1]3 квартал'!AE35,'[1]4 квартал'!AE35)</f>
        <v>410</v>
      </c>
      <c r="L35" s="81">
        <f t="shared" si="4"/>
        <v>1.4960991950256526</v>
      </c>
      <c r="M35" s="49">
        <f>SUM('[1]1 полугодие'!AH35,'[1]3 квартал'!AH35,'[1]4 квартал'!AH35)</f>
        <v>107</v>
      </c>
      <c r="N35" s="51">
        <f t="shared" si="5"/>
        <v>0.39044539967742642</v>
      </c>
      <c r="O35" s="80">
        <f>SUM('[1]1 полугодие'!AJ35,'[1]3 квартал'!AJ35,'[1]4 квартал'!AJ35)</f>
        <v>2529</v>
      </c>
      <c r="P35" s="83">
        <f t="shared" si="6"/>
        <v>9.2283777176094528</v>
      </c>
      <c r="Q35" s="52">
        <f t="shared" si="7"/>
        <v>9753</v>
      </c>
      <c r="R35" s="53">
        <f t="shared" si="8"/>
        <v>35.588915729476078</v>
      </c>
      <c r="S35" s="86">
        <v>274046</v>
      </c>
      <c r="T35" s="10" t="s">
        <v>54</v>
      </c>
    </row>
    <row r="36" spans="1:20">
      <c r="A36" s="9">
        <f t="shared" si="9"/>
        <v>31</v>
      </c>
      <c r="B36" s="11" t="s">
        <v>55</v>
      </c>
      <c r="C36" s="70">
        <f>SUM('[1]1 полугодие'!C36,'[1]3 квартал'!C36,'[1]4 квартал'!C36)</f>
        <v>107</v>
      </c>
      <c r="D36" s="71">
        <f t="shared" si="0"/>
        <v>7.9106905219577115</v>
      </c>
      <c r="E36" s="49">
        <f>SUM('[1]1 полугодие'!K36,'[1]3 квартал'!K36,'[1]4 квартал'!K36)</f>
        <v>37</v>
      </c>
      <c r="F36" s="50">
        <f t="shared" si="1"/>
        <v>2.7354724234807035</v>
      </c>
      <c r="G36" s="70">
        <f>SUM('[1]1 полугодие'!U36,'[1]3 квартал'!U36,'[1]4 квартал'!U36)</f>
        <v>33</v>
      </c>
      <c r="H36" s="71">
        <f t="shared" si="2"/>
        <v>2.4397456749963031</v>
      </c>
      <c r="I36" s="49">
        <f>SUM('[1]1 полугодие'!AB36,'[1]3 квартал'!AB36,'[1]4 квартал'!AB36)</f>
        <v>1</v>
      </c>
      <c r="J36" s="51">
        <f t="shared" si="3"/>
        <v>7.3931687121100098E-2</v>
      </c>
      <c r="K36" s="80">
        <f>SUM('[1]1 полугодие'!AE36,'[1]3 квартал'!AE36,'[1]4 квартал'!AE36)</f>
        <v>19</v>
      </c>
      <c r="L36" s="81">
        <f t="shared" si="4"/>
        <v>1.404702055300902</v>
      </c>
      <c r="M36" s="49">
        <f>SUM('[1]1 полугодие'!AH36,'[1]3 квартал'!AH36,'[1]4 квартал'!AH36)</f>
        <v>2</v>
      </c>
      <c r="N36" s="51">
        <f t="shared" si="5"/>
        <v>0.1478633742422002</v>
      </c>
      <c r="O36" s="80">
        <f>SUM('[1]1 полугодие'!AJ36,'[1]3 квартал'!AJ36,'[1]4 квартал'!AJ36)</f>
        <v>246</v>
      </c>
      <c r="P36" s="83">
        <f t="shared" si="6"/>
        <v>18.187195031790626</v>
      </c>
      <c r="Q36" s="52">
        <f t="shared" si="7"/>
        <v>445</v>
      </c>
      <c r="R36" s="53">
        <f t="shared" si="8"/>
        <v>32.899600768889542</v>
      </c>
      <c r="S36" s="86">
        <v>13526</v>
      </c>
      <c r="T36" s="10" t="s">
        <v>55</v>
      </c>
    </row>
    <row r="37" spans="1:20">
      <c r="A37" s="14">
        <v>32</v>
      </c>
      <c r="B37" s="15" t="s">
        <v>56</v>
      </c>
      <c r="C37" s="70">
        <f>SUM('[1]1 полугодие'!C37,'[1]3 квартал'!C37,'[1]4 квартал'!C37)</f>
        <v>554</v>
      </c>
      <c r="D37" s="71">
        <f t="shared" si="0"/>
        <v>9.5042031223194368</v>
      </c>
      <c r="E37" s="49">
        <f>SUM('[1]1 полугодие'!K37,'[1]3 квартал'!K37,'[1]4 квартал'!K37)</f>
        <v>270</v>
      </c>
      <c r="F37" s="50">
        <f t="shared" si="1"/>
        <v>4.6320123520329393</v>
      </c>
      <c r="G37" s="70">
        <f>SUM('[1]1 полугодие'!U37,'[1]3 квартал'!U37,'[1]4 квартал'!U37)</f>
        <v>167</v>
      </c>
      <c r="H37" s="71">
        <f t="shared" si="2"/>
        <v>2.8649854177388918</v>
      </c>
      <c r="I37" s="49">
        <f>SUM('[1]1 полугодие'!AB37,'[1]3 квартал'!AB37,'[1]4 квартал'!AB37)</f>
        <v>10</v>
      </c>
      <c r="J37" s="51">
        <f t="shared" si="3"/>
        <v>0.17155601303825699</v>
      </c>
      <c r="K37" s="80">
        <f>SUM('[1]1 полугодие'!AE37,'[1]3 квартал'!AE37,'[1]4 квартал'!AE37)</f>
        <v>91</v>
      </c>
      <c r="L37" s="81">
        <f t="shared" si="4"/>
        <v>1.5611597186481387</v>
      </c>
      <c r="M37" s="49">
        <f>SUM('[1]1 полугодие'!AH37,'[1]3 квартал'!AH37,'[1]4 квартал'!AH37)</f>
        <v>19</v>
      </c>
      <c r="N37" s="51">
        <f t="shared" si="5"/>
        <v>0.32595642477268827</v>
      </c>
      <c r="O37" s="80">
        <f>SUM('[1]1 полугодие'!AJ37,'[1]3 квартал'!AJ37,'[1]4 квартал'!AJ37)</f>
        <v>714</v>
      </c>
      <c r="P37" s="83">
        <f t="shared" si="6"/>
        <v>12.249099330931548</v>
      </c>
      <c r="Q37" s="52">
        <f t="shared" si="7"/>
        <v>1825</v>
      </c>
      <c r="R37" s="53">
        <f t="shared" si="8"/>
        <v>31.308972379481901</v>
      </c>
      <c r="S37" s="86">
        <v>58290</v>
      </c>
      <c r="T37" s="16" t="s">
        <v>56</v>
      </c>
    </row>
    <row r="38" spans="1:20">
      <c r="A38" s="9">
        <v>33</v>
      </c>
      <c r="B38" s="10" t="s">
        <v>57</v>
      </c>
      <c r="C38" s="70">
        <f>SUM('[1]1 полугодие'!C38,'[1]3 квартал'!C38,'[1]4 квартал'!C38)</f>
        <v>232</v>
      </c>
      <c r="D38" s="71">
        <f t="shared" si="0"/>
        <v>7.1902312031240312</v>
      </c>
      <c r="E38" s="49">
        <f>SUM('[1]1 полугодие'!K38,'[1]3 квартал'!K38,'[1]4 квартал'!K38)</f>
        <v>167</v>
      </c>
      <c r="F38" s="50">
        <f t="shared" si="1"/>
        <v>5.1757267712142809</v>
      </c>
      <c r="G38" s="70">
        <f>SUM('[1]1 полугодие'!U38,'[1]3 квартал'!U38,'[1]4 квартал'!U38)</f>
        <v>84</v>
      </c>
      <c r="H38" s="71">
        <f t="shared" si="2"/>
        <v>2.6033595735449082</v>
      </c>
      <c r="I38" s="54">
        <f>SUM('[1]1 полугодие'!AB38,'[1]3 квартал'!AB38,'[1]4 квартал'!AB38)</f>
        <v>4</v>
      </c>
      <c r="J38" s="51">
        <f t="shared" si="3"/>
        <v>0.12396950350213848</v>
      </c>
      <c r="K38" s="80">
        <f>SUM('[1]1 полугодие'!AE38,'[1]3 квартал'!AE38,'[1]4 квартал'!AE38)</f>
        <v>48</v>
      </c>
      <c r="L38" s="81">
        <f t="shared" si="4"/>
        <v>1.4876340420256617</v>
      </c>
      <c r="M38" s="49">
        <f>SUM('[1]1 полугодие'!AH38,'[1]3 квартал'!AH38,'[1]4 квартал'!AH38)</f>
        <v>9</v>
      </c>
      <c r="N38" s="51">
        <f t="shared" si="5"/>
        <v>0.27893138287981156</v>
      </c>
      <c r="O38" s="80">
        <f>SUM('[1]1 полугодие'!AJ38,'[1]3 квартал'!AJ38,'[1]4 квартал'!AJ38)</f>
        <v>346</v>
      </c>
      <c r="P38" s="83">
        <f t="shared" si="6"/>
        <v>10.723362052934977</v>
      </c>
      <c r="Q38" s="52">
        <f t="shared" si="7"/>
        <v>890</v>
      </c>
      <c r="R38" s="53">
        <f t="shared" si="8"/>
        <v>27.58321452922581</v>
      </c>
      <c r="S38" s="86">
        <v>32266</v>
      </c>
      <c r="T38" s="10" t="s">
        <v>57</v>
      </c>
    </row>
    <row r="39" spans="1:20">
      <c r="A39" s="9">
        <v>34</v>
      </c>
      <c r="B39" s="10" t="s">
        <v>58</v>
      </c>
      <c r="C39" s="70">
        <f>SUM('[1]1 полугодие'!C39,'[1]3 квартал'!C39,'[1]4 квартал'!C39)</f>
        <v>153</v>
      </c>
      <c r="D39" s="71">
        <f t="shared" si="0"/>
        <v>5.862967504598406</v>
      </c>
      <c r="E39" s="49">
        <f>SUM('[1]1 полугодие'!K39,'[1]3 квартал'!K39,'[1]4 квартал'!K39)</f>
        <v>107</v>
      </c>
      <c r="F39" s="50">
        <f t="shared" si="1"/>
        <v>4.100245248313918</v>
      </c>
      <c r="G39" s="70">
        <f>SUM('[1]1 полугодие'!U39,'[1]3 квартал'!U39,'[1]4 квартал'!U39)</f>
        <v>49</v>
      </c>
      <c r="H39" s="71">
        <f t="shared" si="2"/>
        <v>1.8776824034334765</v>
      </c>
      <c r="I39" s="49">
        <f>SUM('[1]1 полугодие'!AB39,'[1]3 квартал'!AB39,'[1]4 квартал'!AB39)</f>
        <v>0</v>
      </c>
      <c r="J39" s="51">
        <f t="shared" si="3"/>
        <v>0</v>
      </c>
      <c r="K39" s="80">
        <f>SUM('[1]1 полугодие'!AE39,'[1]3 квартал'!AE39,'[1]4 квартал'!AE39)</f>
        <v>24</v>
      </c>
      <c r="L39" s="81">
        <f t="shared" si="4"/>
        <v>0.91968117719190678</v>
      </c>
      <c r="M39" s="49">
        <f>SUM('[1]1 полугодие'!AH39,'[1]3 квартал'!AH39,'[1]4 квартал'!AH39)</f>
        <v>10</v>
      </c>
      <c r="N39" s="51">
        <f t="shared" si="5"/>
        <v>0.38320049049662785</v>
      </c>
      <c r="O39" s="80">
        <f>SUM('[1]1 полугодие'!AJ39,'[1]3 квартал'!AJ39,'[1]4 квартал'!AJ39)</f>
        <v>417</v>
      </c>
      <c r="P39" s="83">
        <f t="shared" si="6"/>
        <v>15.979460453709381</v>
      </c>
      <c r="Q39" s="52">
        <f t="shared" si="7"/>
        <v>760</v>
      </c>
      <c r="R39" s="53">
        <f t="shared" si="8"/>
        <v>29.123237277743716</v>
      </c>
      <c r="S39" s="86">
        <v>26096</v>
      </c>
      <c r="T39" s="10" t="s">
        <v>58</v>
      </c>
    </row>
    <row r="40" spans="1:20">
      <c r="A40" s="9">
        <v>35</v>
      </c>
      <c r="B40" s="10" t="s">
        <v>59</v>
      </c>
      <c r="C40" s="70">
        <f>SUM('[1]1 полугодие'!C40,'[1]3 квартал'!C40,'[1]4 квартал'!C40)</f>
        <v>366</v>
      </c>
      <c r="D40" s="71">
        <f t="shared" si="0"/>
        <v>11.710126379779235</v>
      </c>
      <c r="E40" s="49">
        <f>SUM('[1]1 полугодие'!K40,'[1]3 квартал'!K40,'[1]4 квартал'!K40)</f>
        <v>167</v>
      </c>
      <c r="F40" s="50">
        <f t="shared" si="1"/>
        <v>5.3431450967845144</v>
      </c>
      <c r="G40" s="70">
        <f>SUM('[1]1 полугодие'!U40,'[1]3 квартал'!U40,'[1]4 квартал'!U40)</f>
        <v>61</v>
      </c>
      <c r="H40" s="71">
        <f t="shared" si="2"/>
        <v>1.9516877299632058</v>
      </c>
      <c r="I40" s="49">
        <f>SUM('[1]1 полугодие'!AB40,'[1]3 квартал'!AB40,'[1]4 квартал'!AB40)</f>
        <v>4</v>
      </c>
      <c r="J40" s="51">
        <f t="shared" si="3"/>
        <v>0.12797952327627579</v>
      </c>
      <c r="K40" s="80">
        <f>SUM('[1]1 полугодие'!AE40,'[1]3 квартал'!AE40,'[1]4 квартал'!AE40)</f>
        <v>28</v>
      </c>
      <c r="L40" s="81">
        <f t="shared" si="4"/>
        <v>0.89585666293393063</v>
      </c>
      <c r="M40" s="49">
        <f>SUM('[1]1 полугодие'!AH40,'[1]3 квартал'!AH40,'[1]4 квартал'!AH40)</f>
        <v>20</v>
      </c>
      <c r="N40" s="51">
        <f t="shared" si="5"/>
        <v>0.63989761638137899</v>
      </c>
      <c r="O40" s="80">
        <f>SUM('[1]1 полугодие'!AJ40,'[1]3 квартал'!AJ40,'[1]4 квартал'!AJ40)</f>
        <v>356</v>
      </c>
      <c r="P40" s="83">
        <f t="shared" si="6"/>
        <v>11.390177571588545</v>
      </c>
      <c r="Q40" s="52">
        <f t="shared" si="7"/>
        <v>1002</v>
      </c>
      <c r="R40" s="53">
        <f t="shared" si="8"/>
        <v>32.058870580707087</v>
      </c>
      <c r="S40" s="86">
        <v>31255</v>
      </c>
      <c r="T40" s="10" t="s">
        <v>59</v>
      </c>
    </row>
    <row r="41" spans="1:20">
      <c r="A41" s="9">
        <f t="shared" ref="A41:A48" si="10">A40+1</f>
        <v>36</v>
      </c>
      <c r="B41" s="10" t="s">
        <v>60</v>
      </c>
      <c r="C41" s="70">
        <f>SUM('[1]1 полугодие'!C41,'[1]3 квартал'!C41,'[1]4 квартал'!C41)</f>
        <v>344</v>
      </c>
      <c r="D41" s="71">
        <f t="shared" si="0"/>
        <v>9.638824287595618</v>
      </c>
      <c r="E41" s="49">
        <f>SUM('[1]1 полугодие'!K41,'[1]3 квартал'!K41,'[1]4 квартал'!K41)</f>
        <v>167</v>
      </c>
      <c r="F41" s="50">
        <f t="shared" si="1"/>
        <v>4.6793129535711282</v>
      </c>
      <c r="G41" s="70">
        <f>SUM('[1]1 полугодие'!U41,'[1]3 квартал'!U41,'[1]4 квартал'!U41)</f>
        <v>104</v>
      </c>
      <c r="H41" s="71">
        <f t="shared" si="2"/>
        <v>2.914063156714954</v>
      </c>
      <c r="I41" s="49">
        <f>SUM('[1]1 полугодие'!AB41,'[1]3 квартал'!AB41,'[1]4 квартал'!AB41)</f>
        <v>3</v>
      </c>
      <c r="J41" s="51">
        <f t="shared" si="3"/>
        <v>8.405951413600829E-2</v>
      </c>
      <c r="K41" s="80">
        <f>SUM('[1]1 полугодие'!AE41,'[1]3 квартал'!AE41,'[1]4 квартал'!AE41)</f>
        <v>37</v>
      </c>
      <c r="L41" s="81">
        <f t="shared" si="4"/>
        <v>1.0367340076774356</v>
      </c>
      <c r="M41" s="49">
        <f>SUM('[1]1 полугодие'!AH41,'[1]3 квартал'!AH41,'[1]4 квартал'!AH41)</f>
        <v>14</v>
      </c>
      <c r="N41" s="51">
        <f t="shared" si="5"/>
        <v>0.39227773263470533</v>
      </c>
      <c r="O41" s="80">
        <f>SUM('[1]1 полугодие'!AJ41,'[1]3 квартал'!AJ41,'[1]4 квартал'!AJ41)</f>
        <v>497</v>
      </c>
      <c r="P41" s="83">
        <f t="shared" si="6"/>
        <v>13.92585950853204</v>
      </c>
      <c r="Q41" s="52">
        <f t="shared" si="7"/>
        <v>1166</v>
      </c>
      <c r="R41" s="53">
        <f t="shared" si="8"/>
        <v>32.67113116086189</v>
      </c>
      <c r="S41" s="86">
        <v>35689</v>
      </c>
      <c r="T41" s="10" t="s">
        <v>60</v>
      </c>
    </row>
    <row r="42" spans="1:20">
      <c r="A42" s="9">
        <f t="shared" si="10"/>
        <v>37</v>
      </c>
      <c r="B42" s="11" t="s">
        <v>61</v>
      </c>
      <c r="C42" s="70">
        <f>SUM('[1]1 полугодие'!C42,'[1]3 квартал'!C42,'[1]4 квартал'!C42)</f>
        <v>119</v>
      </c>
      <c r="D42" s="71">
        <f t="shared" si="0"/>
        <v>6.0829116188723615</v>
      </c>
      <c r="E42" s="49">
        <f>SUM('[1]1 полугодие'!K42,'[1]3 квартал'!K42,'[1]4 квартал'!K42)</f>
        <v>93</v>
      </c>
      <c r="F42" s="50">
        <f t="shared" si="1"/>
        <v>4.7538721055052902</v>
      </c>
      <c r="G42" s="70">
        <f>SUM('[1]1 полугодие'!U42,'[1]3 квартал'!U42,'[1]4 квартал'!U42)</f>
        <v>56</v>
      </c>
      <c r="H42" s="71">
        <f t="shared" si="2"/>
        <v>2.8625466441752287</v>
      </c>
      <c r="I42" s="49">
        <f>SUM('[1]1 полугодие'!AB42,'[1]3 квартал'!AB42,'[1]4 квартал'!AB42)</f>
        <v>1</v>
      </c>
      <c r="J42" s="51">
        <f t="shared" si="3"/>
        <v>5.1116904360271942E-2</v>
      </c>
      <c r="K42" s="80">
        <f>SUM('[1]1 полугодие'!AE42,'[1]3 квартал'!AE42,'[1]4 квартал'!AE42)</f>
        <v>27</v>
      </c>
      <c r="L42" s="81">
        <f t="shared" si="4"/>
        <v>1.3801564177273424</v>
      </c>
      <c r="M42" s="49">
        <f>SUM('[1]1 полугодие'!AH42,'[1]3 квартал'!AH42,'[1]4 квартал'!AH42)</f>
        <v>6</v>
      </c>
      <c r="N42" s="51">
        <f t="shared" si="5"/>
        <v>0.30670142616163165</v>
      </c>
      <c r="O42" s="80">
        <f>SUM('[1]1 полугодие'!AJ42,'[1]3 квартал'!AJ42,'[1]4 квартал'!AJ42)</f>
        <v>315</v>
      </c>
      <c r="P42" s="83">
        <f t="shared" si="6"/>
        <v>16.101824873485661</v>
      </c>
      <c r="Q42" s="52">
        <f t="shared" si="7"/>
        <v>617</v>
      </c>
      <c r="R42" s="53">
        <f t="shared" si="8"/>
        <v>31.539129990287787</v>
      </c>
      <c r="S42" s="86">
        <v>19563</v>
      </c>
      <c r="T42" s="10" t="s">
        <v>61</v>
      </c>
    </row>
    <row r="43" spans="1:20">
      <c r="A43" s="9">
        <f t="shared" si="10"/>
        <v>38</v>
      </c>
      <c r="B43" s="10" t="s">
        <v>62</v>
      </c>
      <c r="C43" s="70">
        <f>SUM('[1]1 полугодие'!C43,'[1]3 квартал'!C43,'[1]4 квартал'!C43)</f>
        <v>194</v>
      </c>
      <c r="D43" s="71">
        <f t="shared" si="0"/>
        <v>8.3833887904584934</v>
      </c>
      <c r="E43" s="49">
        <f>SUM('[1]1 полугодие'!K43,'[1]3 квартал'!K43,'[1]4 квартал'!K43)</f>
        <v>87</v>
      </c>
      <c r="F43" s="50">
        <f t="shared" si="1"/>
        <v>3.7595609524221083</v>
      </c>
      <c r="G43" s="70">
        <f>SUM('[1]1 полугодие'!U43,'[1]3 квартал'!U43,'[1]4 квартал'!U43)</f>
        <v>60</v>
      </c>
      <c r="H43" s="71">
        <f t="shared" si="2"/>
        <v>2.592800656842833</v>
      </c>
      <c r="I43" s="49">
        <f>SUM('[1]1 полугодие'!AB43,'[1]3 квартал'!AB43,'[1]4 квартал'!AB43)</f>
        <v>1</v>
      </c>
      <c r="J43" s="51">
        <f t="shared" si="3"/>
        <v>4.3213344280713883E-2</v>
      </c>
      <c r="K43" s="80">
        <f>SUM('[1]1 полугодие'!AE43,'[1]3 квартал'!AE43,'[1]4 квартал'!AE43)</f>
        <v>29</v>
      </c>
      <c r="L43" s="81">
        <f t="shared" si="4"/>
        <v>1.2531869841407026</v>
      </c>
      <c r="M43" s="49">
        <f>SUM('[1]1 полугодие'!AH43,'[1]3 квартал'!AH43,'[1]4 квартал'!AH43)</f>
        <v>10</v>
      </c>
      <c r="N43" s="51">
        <f t="shared" si="5"/>
        <v>0.43213344280713883</v>
      </c>
      <c r="O43" s="80">
        <f>SUM('[1]1 полугодие'!AJ43,'[1]3 квартал'!AJ43,'[1]4 квартал'!AJ43)</f>
        <v>408</v>
      </c>
      <c r="P43" s="83">
        <f t="shared" si="6"/>
        <v>17.631044466531264</v>
      </c>
      <c r="Q43" s="52">
        <f t="shared" si="7"/>
        <v>789</v>
      </c>
      <c r="R43" s="53">
        <f t="shared" si="8"/>
        <v>34.095328637483256</v>
      </c>
      <c r="S43" s="86">
        <v>23141</v>
      </c>
      <c r="T43" s="10" t="s">
        <v>62</v>
      </c>
    </row>
    <row r="44" spans="1:20">
      <c r="A44" s="9">
        <f t="shared" si="10"/>
        <v>39</v>
      </c>
      <c r="B44" s="10" t="s">
        <v>63</v>
      </c>
      <c r="C44" s="70">
        <f>SUM('[1]1 полугодие'!C44,'[1]3 квартал'!C44,'[1]4 квартал'!C44)</f>
        <v>108</v>
      </c>
      <c r="D44" s="71">
        <f t="shared" si="0"/>
        <v>7.7043800827507489</v>
      </c>
      <c r="E44" s="49">
        <f>SUM('[1]1 полугодие'!K44,'[1]3 квартал'!K44,'[1]4 квартал'!K44)</f>
        <v>70</v>
      </c>
      <c r="F44" s="50">
        <f t="shared" si="1"/>
        <v>4.9935796832643744</v>
      </c>
      <c r="G44" s="70">
        <f>SUM('[1]1 полугодие'!U44,'[1]3 квартал'!U44,'[1]4 квартал'!U44)</f>
        <v>30</v>
      </c>
      <c r="H44" s="71">
        <f t="shared" si="2"/>
        <v>2.140105578541875</v>
      </c>
      <c r="I44" s="49">
        <f>SUM('[1]1 полугодие'!AB44,'[1]3 квартал'!AB44,'[1]4 квартал'!AB44)</f>
        <v>0</v>
      </c>
      <c r="J44" s="51">
        <f t="shared" si="3"/>
        <v>0</v>
      </c>
      <c r="K44" s="80">
        <f>SUM('[1]1 полугодие'!AE44,'[1]3 квартал'!AE44,'[1]4 квартал'!AE44)</f>
        <v>15</v>
      </c>
      <c r="L44" s="81">
        <f t="shared" si="4"/>
        <v>1.0700527892709375</v>
      </c>
      <c r="M44" s="49">
        <f>SUM('[1]1 полугодие'!AH44,'[1]3 квартал'!AH44,'[1]4 квартал'!AH44)</f>
        <v>4</v>
      </c>
      <c r="N44" s="51">
        <f t="shared" si="5"/>
        <v>0.28534741047224998</v>
      </c>
      <c r="O44" s="80">
        <f>SUM('[1]1 полугодие'!AJ44,'[1]3 квартал'!AJ44,'[1]4 квартал'!AJ44)</f>
        <v>206</v>
      </c>
      <c r="P44" s="83">
        <f t="shared" si="6"/>
        <v>14.695391639320873</v>
      </c>
      <c r="Q44" s="52">
        <f t="shared" si="7"/>
        <v>433</v>
      </c>
      <c r="R44" s="53">
        <f t="shared" si="8"/>
        <v>30.888857183621059</v>
      </c>
      <c r="S44" s="86">
        <v>14018</v>
      </c>
      <c r="T44" s="10" t="s">
        <v>63</v>
      </c>
    </row>
    <row r="45" spans="1:20">
      <c r="A45" s="9">
        <f t="shared" si="10"/>
        <v>40</v>
      </c>
      <c r="B45" s="11" t="s">
        <v>64</v>
      </c>
      <c r="C45" s="70">
        <f>SUM('[1]1 полугодие'!C45,'[1]3 квартал'!C45,'[1]4 квартал'!C45)</f>
        <v>638</v>
      </c>
      <c r="D45" s="71">
        <f t="shared" si="0"/>
        <v>16.05798998263321</v>
      </c>
      <c r="E45" s="49">
        <f>SUM('[1]1 полугодие'!K45,'[1]3 квартал'!K45,'[1]4 квартал'!K45)</f>
        <v>138</v>
      </c>
      <c r="F45" s="50">
        <f t="shared" si="1"/>
        <v>3.4733583348015404</v>
      </c>
      <c r="G45" s="70">
        <f>SUM('[1]1 полугодие'!U45,'[1]3 квартал'!U45,'[1]4 квартал'!U45)</f>
        <v>119</v>
      </c>
      <c r="H45" s="71">
        <f t="shared" si="2"/>
        <v>2.9951423321839372</v>
      </c>
      <c r="I45" s="49">
        <f>SUM('[1]1 полугодие'!AB45,'[1]3 квартал'!AB45,'[1]4 квартал'!AB45)</f>
        <v>3</v>
      </c>
      <c r="J45" s="51">
        <f t="shared" si="3"/>
        <v>7.5507789886990015E-2</v>
      </c>
      <c r="K45" s="80">
        <f>SUM('[1]1 полугодие'!AE45,'[1]3 квартал'!AE45,'[1]4 квартал'!AE45)</f>
        <v>98</v>
      </c>
      <c r="L45" s="81">
        <f t="shared" si="4"/>
        <v>2.466587802975007</v>
      </c>
      <c r="M45" s="49">
        <f>SUM('[1]1 полугодие'!AH45,'[1]3 квартал'!AH45,'[1]4 квартал'!AH45)</f>
        <v>20</v>
      </c>
      <c r="N45" s="51">
        <f t="shared" si="5"/>
        <v>0.50338526591326671</v>
      </c>
      <c r="O45" s="80">
        <f>SUM('[1]1 полугодие'!AJ45,'[1]3 квартал'!AJ45,'[1]4 квартал'!AJ45)</f>
        <v>467</v>
      </c>
      <c r="P45" s="83">
        <f t="shared" si="6"/>
        <v>11.754045959074777</v>
      </c>
      <c r="Q45" s="52">
        <f t="shared" si="7"/>
        <v>1483</v>
      </c>
      <c r="R45" s="53">
        <f t="shared" si="8"/>
        <v>37.326017467468724</v>
      </c>
      <c r="S45" s="86">
        <v>39731</v>
      </c>
      <c r="T45" s="10" t="s">
        <v>64</v>
      </c>
    </row>
    <row r="46" spans="1:20">
      <c r="A46" s="9">
        <f t="shared" si="10"/>
        <v>41</v>
      </c>
      <c r="B46" s="10" t="s">
        <v>65</v>
      </c>
      <c r="C46" s="70">
        <f>SUM('[1]1 полугодие'!C46,'[1]3 квартал'!C46,'[1]4 квартал'!C46)</f>
        <v>156</v>
      </c>
      <c r="D46" s="71">
        <f t="shared" si="0"/>
        <v>7.9478296311391894</v>
      </c>
      <c r="E46" s="49">
        <f>SUM('[1]1 полугодие'!K46,'[1]3 квартал'!K46,'[1]4 квартал'!K46)</f>
        <v>108</v>
      </c>
      <c r="F46" s="50">
        <f t="shared" si="1"/>
        <v>5.5023435907886693</v>
      </c>
      <c r="G46" s="70">
        <f>SUM('[1]1 полугодие'!U46,'[1]3 квартал'!U46,'[1]4 квартал'!U46)</f>
        <v>37</v>
      </c>
      <c r="H46" s="71">
        <f t="shared" si="2"/>
        <v>1.8850621561035257</v>
      </c>
      <c r="I46" s="49">
        <f>SUM('[1]1 полугодие'!AB46,'[1]3 квартал'!AB46,'[1]4 квартал'!AB46)</f>
        <v>1</v>
      </c>
      <c r="J46" s="51">
        <f t="shared" si="3"/>
        <v>5.0947625840635821E-2</v>
      </c>
      <c r="K46" s="80">
        <f>SUM('[1]1 полугодие'!AE46,'[1]3 квартал'!AE46,'[1]4 квартал'!AE46)</f>
        <v>22</v>
      </c>
      <c r="L46" s="81">
        <f t="shared" si="4"/>
        <v>1.1208477684939882</v>
      </c>
      <c r="M46" s="49">
        <f>SUM('[1]1 полугодие'!AH46,'[1]3 квартал'!AH46,'[1]4 квартал'!AH46)</f>
        <v>3</v>
      </c>
      <c r="N46" s="51">
        <f t="shared" si="5"/>
        <v>0.15284287752190748</v>
      </c>
      <c r="O46" s="80">
        <f>SUM('[1]1 полугодие'!AJ46,'[1]3 квартал'!AJ46,'[1]4 квартал'!AJ46)</f>
        <v>307</v>
      </c>
      <c r="P46" s="83">
        <f t="shared" si="6"/>
        <v>15.640921133075199</v>
      </c>
      <c r="Q46" s="52">
        <f t="shared" si="7"/>
        <v>634</v>
      </c>
      <c r="R46" s="53">
        <f t="shared" si="8"/>
        <v>32.300794782963109</v>
      </c>
      <c r="S46" s="86">
        <v>19628</v>
      </c>
      <c r="T46" s="10" t="s">
        <v>65</v>
      </c>
    </row>
    <row r="47" spans="1:20">
      <c r="A47" s="9">
        <f t="shared" si="10"/>
        <v>42</v>
      </c>
      <c r="B47" s="10" t="s">
        <v>66</v>
      </c>
      <c r="C47" s="70">
        <f>SUM('[1]1 полугодие'!C47,'[1]3 квартал'!C47,'[1]4 квартал'!C47)</f>
        <v>931</v>
      </c>
      <c r="D47" s="71">
        <f t="shared" si="0"/>
        <v>11.816220332529509</v>
      </c>
      <c r="E47" s="49">
        <f>SUM('[1]1 полугодие'!K47,'[1]3 квартал'!K47,'[1]4 квартал'!K47)</f>
        <v>468</v>
      </c>
      <c r="F47" s="50">
        <f t="shared" si="1"/>
        <v>5.9398400812285823</v>
      </c>
      <c r="G47" s="70">
        <f>SUM('[1]1 полугодие'!U47,'[1]3 квартал'!U47,'[1]4 квартал'!U47)</f>
        <v>273</v>
      </c>
      <c r="H47" s="71">
        <f t="shared" si="2"/>
        <v>3.4649067140500063</v>
      </c>
      <c r="I47" s="49">
        <f>SUM('[1]1 полугодие'!AB47,'[1]3 квартал'!AB47,'[1]4 квартал'!AB47)</f>
        <v>7</v>
      </c>
      <c r="J47" s="51">
        <f t="shared" si="3"/>
        <v>8.8843761898718107E-2</v>
      </c>
      <c r="K47" s="80">
        <f>SUM('[1]1 полугодие'!AE47,'[1]3 квартал'!AE47,'[1]4 квартал'!AE47)</f>
        <v>149</v>
      </c>
      <c r="L47" s="81">
        <f t="shared" si="4"/>
        <v>1.8911029318441426</v>
      </c>
      <c r="M47" s="49">
        <f>SUM('[1]1 полугодие'!AH47,'[1]3 квартал'!AH47,'[1]4 квартал'!AH47)</f>
        <v>22</v>
      </c>
      <c r="N47" s="51">
        <f t="shared" si="5"/>
        <v>0.27922325168168549</v>
      </c>
      <c r="O47" s="80">
        <f>SUM('[1]1 полугодие'!AJ47,'[1]3 квартал'!AJ47,'[1]4 квартал'!AJ47)</f>
        <v>1203</v>
      </c>
      <c r="P47" s="83">
        <f t="shared" si="6"/>
        <v>15.268435080593983</v>
      </c>
      <c r="Q47" s="52">
        <f t="shared" si="7"/>
        <v>3053</v>
      </c>
      <c r="R47" s="53">
        <f t="shared" si="8"/>
        <v>38.748572153826629</v>
      </c>
      <c r="S47" s="86">
        <v>78790</v>
      </c>
      <c r="T47" s="10" t="s">
        <v>66</v>
      </c>
    </row>
    <row r="48" spans="1:20">
      <c r="A48" s="9">
        <f t="shared" si="10"/>
        <v>43</v>
      </c>
      <c r="B48" s="10" t="s">
        <v>67</v>
      </c>
      <c r="C48" s="70">
        <f>SUM('[1]1 полугодие'!C48,'[1]3 квартал'!C48,'[1]4 квартал'!C48)</f>
        <v>210</v>
      </c>
      <c r="D48" s="71">
        <f t="shared" si="0"/>
        <v>10.016694490818029</v>
      </c>
      <c r="E48" s="49">
        <f>SUM('[1]1 полугодие'!K48,'[1]3 квартал'!K48,'[1]4 квартал'!K48)</f>
        <v>100</v>
      </c>
      <c r="F48" s="50">
        <f t="shared" si="1"/>
        <v>4.7698545194371569</v>
      </c>
      <c r="G48" s="70">
        <f>SUM('[1]1 полугодие'!U48,'[1]3 квартал'!U48,'[1]4 квартал'!U48)</f>
        <v>61</v>
      </c>
      <c r="H48" s="71">
        <f t="shared" si="2"/>
        <v>2.9096112568566661</v>
      </c>
      <c r="I48" s="49">
        <f>SUM('[1]1 полугодие'!AB48,'[1]3 квартал'!AB48,'[1]4 квартал'!AB48)</f>
        <v>0</v>
      </c>
      <c r="J48" s="51">
        <f t="shared" si="3"/>
        <v>0</v>
      </c>
      <c r="K48" s="80">
        <f>SUM('[1]1 полугодие'!AE48,'[1]3 квартал'!AE48,'[1]4 квартал'!AE48)</f>
        <v>32</v>
      </c>
      <c r="L48" s="81">
        <f t="shared" si="4"/>
        <v>1.5263534462198902</v>
      </c>
      <c r="M48" s="49">
        <f>SUM('[1]1 полугодие'!AH48,'[1]3 квартал'!AH48,'[1]4 квартал'!AH48)</f>
        <v>8</v>
      </c>
      <c r="N48" s="51">
        <f t="shared" si="5"/>
        <v>0.38158836155497255</v>
      </c>
      <c r="O48" s="80">
        <f>SUM('[1]1 полугодие'!AJ48,'[1]3 квартал'!AJ48,'[1]4 квартал'!AJ48)</f>
        <v>321</v>
      </c>
      <c r="P48" s="83">
        <f t="shared" si="6"/>
        <v>15.311233007393273</v>
      </c>
      <c r="Q48" s="52">
        <f t="shared" si="7"/>
        <v>732</v>
      </c>
      <c r="R48" s="53">
        <f t="shared" si="8"/>
        <v>34.915335082279988</v>
      </c>
      <c r="S48" s="86">
        <v>20965</v>
      </c>
      <c r="T48" s="10" t="s">
        <v>67</v>
      </c>
    </row>
    <row r="49" spans="1:20">
      <c r="A49" s="38" t="s">
        <v>68</v>
      </c>
      <c r="B49" s="39"/>
      <c r="C49" s="72">
        <f t="shared" ref="C49:O49" si="11">SUM(C6:C48)</f>
        <v>23372</v>
      </c>
      <c r="D49" s="71">
        <f t="shared" si="0"/>
        <v>10.998510598748716</v>
      </c>
      <c r="E49" s="55">
        <f t="shared" si="11"/>
        <v>11278</v>
      </c>
      <c r="F49" s="50">
        <f t="shared" si="1"/>
        <v>5.3072566546589082</v>
      </c>
      <c r="G49" s="72">
        <f t="shared" si="11"/>
        <v>6510</v>
      </c>
      <c r="H49" s="71">
        <f t="shared" si="2"/>
        <v>3.0635077870038567</v>
      </c>
      <c r="I49" s="56">
        <f t="shared" si="11"/>
        <v>183</v>
      </c>
      <c r="J49" s="57">
        <f t="shared" si="3"/>
        <v>8.6117039173841115E-2</v>
      </c>
      <c r="K49" s="72">
        <f t="shared" si="11"/>
        <v>3177</v>
      </c>
      <c r="L49" s="81">
        <f t="shared" si="4"/>
        <v>1.4950482702475041</v>
      </c>
      <c r="M49" s="56">
        <f t="shared" si="11"/>
        <v>735</v>
      </c>
      <c r="N49" s="51">
        <f t="shared" si="5"/>
        <v>0.34587991143591923</v>
      </c>
      <c r="O49" s="72">
        <f t="shared" si="11"/>
        <v>27143</v>
      </c>
      <c r="P49" s="83">
        <f t="shared" si="6"/>
        <v>12.773086307626063</v>
      </c>
      <c r="Q49" s="55">
        <f>SUM(Q6:Q48)</f>
        <v>72398</v>
      </c>
      <c r="R49" s="53">
        <f t="shared" si="8"/>
        <v>34.069406568894813</v>
      </c>
      <c r="S49" s="73">
        <f>SUM(S6:S48)</f>
        <v>2125015</v>
      </c>
      <c r="T49" s="17" t="s">
        <v>68</v>
      </c>
    </row>
    <row r="50" spans="1:20">
      <c r="A50" s="38" t="s">
        <v>69</v>
      </c>
      <c r="B50" s="39"/>
      <c r="C50" s="70">
        <f>SUM('[1]1 полугодие'!C50,'[1]3 квартал'!C50,'[1]4 квартал'!C50)</f>
        <v>8445</v>
      </c>
      <c r="D50" s="71">
        <f t="shared" si="0"/>
        <v>16.032273374466065</v>
      </c>
      <c r="E50" s="52">
        <f>SUM('[1]1 полугодие'!K50,'[1]3 квартал'!K50,'[1]4 квартал'!K50)</f>
        <v>3638</v>
      </c>
      <c r="F50" s="50">
        <f t="shared" si="1"/>
        <v>6.9065021357380161</v>
      </c>
      <c r="G50" s="70">
        <f>SUM('[1]1 полугодие'!U50,'[1]3 квартал'!U50,'[1]4 квартал'!U50)</f>
        <v>2208</v>
      </c>
      <c r="H50" s="71">
        <f t="shared" si="2"/>
        <v>4.1917418130042714</v>
      </c>
      <c r="I50" s="52">
        <f>SUM('[1]1 полугодие'!AB50,'[1]3 квартал'!AB50,'[1]4 квартал'!AB50)</f>
        <v>43</v>
      </c>
      <c r="J50" s="57">
        <f t="shared" si="3"/>
        <v>8.1632653061224483E-2</v>
      </c>
      <c r="K50" s="80">
        <f>SUM('[1]1 полугодие'!AE50,'[1]3 квартал'!AE50,'[1]4 квартал'!AE50)</f>
        <v>1131</v>
      </c>
      <c r="L50" s="81">
        <f t="shared" si="4"/>
        <v>2.1471286188894161</v>
      </c>
      <c r="M50" s="52">
        <f>SUM('[1]1 полугодие'!AH50,'[1]3 квартал'!AH50,'[1]4 квартал'!AH50)</f>
        <v>274</v>
      </c>
      <c r="N50" s="51">
        <f t="shared" si="5"/>
        <v>0.5201708590412909</v>
      </c>
      <c r="O50" s="80">
        <f>SUM('[1]1 полугодие'!AJ50,'[1]3 квартал'!AJ50,'[1]4 квартал'!AJ50)</f>
        <v>4449</v>
      </c>
      <c r="P50" s="83">
        <f t="shared" si="6"/>
        <v>8.4461319411485523</v>
      </c>
      <c r="Q50" s="52">
        <f t="shared" si="7"/>
        <v>20188</v>
      </c>
      <c r="R50" s="53">
        <f t="shared" si="8"/>
        <v>38.325581395348834</v>
      </c>
      <c r="S50" s="87">
        <v>526750</v>
      </c>
      <c r="T50" s="10" t="s">
        <v>69</v>
      </c>
    </row>
    <row r="51" spans="1:20">
      <c r="A51" s="37" t="s">
        <v>72</v>
      </c>
      <c r="B51" s="37"/>
      <c r="C51" s="73">
        <v>24564</v>
      </c>
      <c r="D51" s="71">
        <f>C51/S51*1000</f>
        <v>20.184639656851264</v>
      </c>
      <c r="E51" s="55">
        <v>10862</v>
      </c>
      <c r="F51" s="50">
        <f t="shared" si="1"/>
        <v>8.9254826556227993</v>
      </c>
      <c r="G51" s="73">
        <v>4732</v>
      </c>
      <c r="H51" s="71">
        <f>G51/S51*1000</f>
        <v>3.8883616209176108</v>
      </c>
      <c r="I51" s="55">
        <v>106</v>
      </c>
      <c r="J51" s="57">
        <f>I51/S51*1000</f>
        <v>8.7101929800774885E-2</v>
      </c>
      <c r="K51" s="73">
        <v>2715</v>
      </c>
      <c r="L51" s="81">
        <f>K51/S51*1000</f>
        <v>2.2309598057462621</v>
      </c>
      <c r="M51" s="55">
        <v>718</v>
      </c>
      <c r="N51" s="51">
        <f t="shared" si="5"/>
        <v>0.58999231695241849</v>
      </c>
      <c r="O51" s="73">
        <v>13353</v>
      </c>
      <c r="P51" s="83">
        <f>O51/S51*1000</f>
        <v>10.97237800594101</v>
      </c>
      <c r="Q51" s="58">
        <f t="shared" si="7"/>
        <v>57050</v>
      </c>
      <c r="R51" s="53">
        <f>Q51/S51*1000</f>
        <v>46.878915991832137</v>
      </c>
      <c r="S51" s="73">
        <v>1216965</v>
      </c>
      <c r="T51" s="4" t="s">
        <v>70</v>
      </c>
    </row>
    <row r="52" spans="1:20" ht="15.75">
      <c r="A52" s="94" t="s">
        <v>75</v>
      </c>
      <c r="B52" s="94"/>
      <c r="C52" s="67">
        <f>SUM(C49:C51)</f>
        <v>56381</v>
      </c>
      <c r="D52" s="88">
        <f>C52/S52*1000</f>
        <v>14.5735163735903</v>
      </c>
      <c r="E52" s="62">
        <f>SUM(E49:E51)</f>
        <v>25778</v>
      </c>
      <c r="F52" s="88">
        <f t="shared" si="1"/>
        <v>6.6631685333429829</v>
      </c>
      <c r="G52" s="62">
        <f>SUM(G49:G51)</f>
        <v>13450</v>
      </c>
      <c r="H52" s="88">
        <f>G52/S52*1000</f>
        <v>3.4765930938576743</v>
      </c>
      <c r="I52" s="89">
        <f>SUM(I49:I51)</f>
        <v>332</v>
      </c>
      <c r="J52" s="90">
        <f>I52/S52*1000</f>
        <v>8.5816275625334407E-2</v>
      </c>
      <c r="K52" s="67">
        <f>SUM(K49:K51)</f>
        <v>7023</v>
      </c>
      <c r="L52" s="88">
        <f>K52/S52*1000</f>
        <v>1.815324408785312</v>
      </c>
      <c r="M52" s="62">
        <f>SUM(M49:M51)</f>
        <v>1727</v>
      </c>
      <c r="N52" s="91">
        <f>M52/S52*1000</f>
        <v>0.44639972290648355</v>
      </c>
      <c r="O52" s="67">
        <f>SUM(O49:O51)</f>
        <v>44945</v>
      </c>
      <c r="P52" s="92">
        <f>O52/S52*1000</f>
        <v>11.6175075541586</v>
      </c>
      <c r="Q52" s="62">
        <f>SUM(Q49:Q51)</f>
        <v>149636</v>
      </c>
      <c r="R52" s="92">
        <f>Q52/S52*1000</f>
        <v>38.67832596226669</v>
      </c>
      <c r="S52" s="67">
        <f>SUM(S49:S51)</f>
        <v>3868730</v>
      </c>
      <c r="T52" s="93" t="s">
        <v>71</v>
      </c>
    </row>
    <row r="53" spans="1:20" ht="15.75">
      <c r="A53" s="40" t="s">
        <v>76</v>
      </c>
      <c r="B53" s="40"/>
      <c r="C53" s="76">
        <v>57499</v>
      </c>
      <c r="D53" s="75">
        <f>C53/S53*1000</f>
        <v>14.915291344804213</v>
      </c>
      <c r="E53" s="60">
        <v>30572</v>
      </c>
      <c r="F53" s="61">
        <f t="shared" si="1"/>
        <v>7.9304037808197432</v>
      </c>
      <c r="G53" s="77">
        <v>13450</v>
      </c>
      <c r="H53" s="75">
        <f>G53/S53*1000</f>
        <v>3.4889418700780301</v>
      </c>
      <c r="I53" s="63">
        <v>431</v>
      </c>
      <c r="J53" s="64">
        <f>I53/S53*1000</f>
        <v>0.11180178037201718</v>
      </c>
      <c r="K53" s="74">
        <v>7256</v>
      </c>
      <c r="L53" s="75">
        <f>K53/S53*1000</f>
        <v>1.8822128036644008</v>
      </c>
      <c r="M53" s="60">
        <v>1769</v>
      </c>
      <c r="N53" s="65">
        <f>M53/S53*1000</f>
        <v>0.45888016120208447</v>
      </c>
      <c r="O53" s="74">
        <v>46561</v>
      </c>
      <c r="P53" s="84">
        <f>O53/S53*1000</f>
        <v>12.077964491650793</v>
      </c>
      <c r="Q53" s="60">
        <f>C53+E53+G53+I53+K53+M53+O53</f>
        <v>157538</v>
      </c>
      <c r="R53" s="66">
        <f>Q53/S53*1000</f>
        <v>40.865496232591283</v>
      </c>
      <c r="S53" s="59">
        <v>3855037</v>
      </c>
      <c r="T53" s="18" t="s">
        <v>71</v>
      </c>
    </row>
    <row r="54" spans="1:20">
      <c r="A54" s="30"/>
      <c r="B54" s="30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9"/>
      <c r="Q54" s="5"/>
      <c r="R54" s="6"/>
      <c r="S54" s="20"/>
      <c r="T54" s="7"/>
    </row>
  </sheetData>
  <mergeCells count="9">
    <mergeCell ref="A54:B54"/>
    <mergeCell ref="A1:T2"/>
    <mergeCell ref="A3:A5"/>
    <mergeCell ref="B3:B5"/>
    <mergeCell ref="A51:B51"/>
    <mergeCell ref="A52:B52"/>
    <mergeCell ref="A53:B53"/>
    <mergeCell ref="A49:B49"/>
    <mergeCell ref="A50:B50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Хафизов</dc:creator>
  <cp:lastModifiedBy>user</cp:lastModifiedBy>
  <cp:lastPrinted>2016-12-02T10:37:47Z</cp:lastPrinted>
  <dcterms:created xsi:type="dcterms:W3CDTF">2012-08-07T09:32:02Z</dcterms:created>
  <dcterms:modified xsi:type="dcterms:W3CDTF">2017-01-10T05:23:15Z</dcterms:modified>
</cp:coreProperties>
</file>