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S49" i="1"/>
  <c r="S52" s="1"/>
  <c r="A45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<sst xmlns="http://schemas.openxmlformats.org/spreadsheetml/2006/main" count="151" uniqueCount="77">
  <si>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</si>
  <si>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</si>
  <si>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</si>
  <si>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</si>
  <si>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</si>
  <si>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</si>
  <si>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</si>
  <si>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</si>
  <si>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</si>
  <si>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</si>
  <si>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</si>
  <si>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</si>
  <si>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</si>
  <si>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</si>
  <si>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</si>
  <si>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</si>
  <si>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</si>
  <si>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</si>
  <si>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</si>
  <si>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</si>
  <si>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</si>
  <si>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</si>
  <si>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</si>
  <si>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</si>
  <si>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</si>
  <si>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</si>
  <si>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</si>
  <si>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</si>
  <si>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</si>
  <si>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</si>
  <si>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</si>
  <si>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</si>
  <si>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</si>
  <si>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</si>
  <si>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</si>
  <si>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</si>
  <si>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</si>
  <si>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</si>
  <si>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</si>
  <si>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</si>
  <si>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</si>
  <si>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</si>
  <si>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</si>
  <si>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</si>
  <si>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</si>
  <si>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</si>
  <si>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</si>
  <si>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</si>
  <si>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</si>
  <si>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</si>
  <si>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</si>
  <si>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</si>
  <si>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</si>
  <si>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</si>
  <si>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</si>
  <si>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</si>
  <si>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</si>
  <si>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</si>
  <si>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</si>
  <si>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</si>
  <si>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</si>
  <si>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</si>
  <si>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</si>
  <si>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</si>
  <si>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</si>
  <si>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</si>
  <si>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</si>
  <si>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</si>
  <si>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</si>
  <si>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</si>
  <si>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</si>
  <si>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</si>
  <si>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</si>
  <si>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Итого по РТ за 10 мес. 2012 г.</t>
  </si>
  <si>
    <t>Менделеевский</t>
  </si>
  <si>
    <t>Статистическая отчетность по государственной регистрации актов гражданского состояния в Республике Татарстан по итогам  10 месяцев  2013 года (на 1 тыс. населения)</t>
  </si>
  <si>
    <t>Итого по РТ за 10 мес. 2013 г.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</si>
</sst>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2" borderId="5" xfId="0" applyFont="1" applyFill="1" applyBorder="1"/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0" borderId="5" xfId="0" applyFont="1" applyFill="1" applyBorder="1" applyAlignment="1"/>
    <xf numFmtId="0" fontId="2" fillId="0" borderId="5" xfId="0" applyFont="1" applyFill="1" applyBorder="1"/>
    <xf numFmtId="3" fontId="2" fillId="0" borderId="5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0" fillId="0" borderId="0" xfId="0" applyFont="1"/>
    <xf numFmtId="3" fontId="2" fillId="5" borderId="5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" fontId="5" fillId="6" borderId="4" xfId="0" applyNumberFormat="1" applyFont="1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" fontId="5" fillId="6" borderId="5" xfId="0" applyNumberFormat="1" applyFont="1" applyFill="1" applyBorder="1" applyAlignment="1">
      <alignment horizontal="center"/>
    </xf>
    <xf numFmtId="164" fontId="5" fillId="6" borderId="5" xfId="0" applyNumberFormat="1" applyFont="1" applyFill="1" applyBorder="1" applyAlignment="1">
      <alignment horizontal="center"/>
    </xf>
    <xf numFmtId="2" fontId="5" fillId="6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3" fontId="2" fillId="7" borderId="5" xfId="0" applyNumberFormat="1" applyFont="1" applyFill="1" applyBorder="1" applyAlignment="1">
      <alignment horizontal="center"/>
    </xf>
    <xf numFmtId="164" fontId="1" fillId="8" borderId="5" xfId="0" applyNumberFormat="1" applyFont="1" applyFill="1" applyBorder="1" applyAlignment="1">
      <alignment horizontal="center"/>
    </xf>
    <xf numFmtId="2" fontId="1" fillId="8" borderId="5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" fontId="5" fillId="10" borderId="4" xfId="0" applyNumberFormat="1" applyFont="1" applyFill="1" applyBorder="1" applyAlignment="1">
      <alignment horizontal="center"/>
    </xf>
    <xf numFmtId="164" fontId="5" fillId="10" borderId="4" xfId="0" applyNumberFormat="1" applyFont="1" applyFill="1" applyBorder="1" applyAlignment="1">
      <alignment horizontal="center"/>
    </xf>
    <xf numFmtId="1" fontId="5" fillId="10" borderId="5" xfId="0" applyNumberFormat="1" applyFont="1" applyFill="1" applyBorder="1" applyAlignment="1">
      <alignment horizontal="center"/>
    </xf>
    <xf numFmtId="164" fontId="5" fillId="10" borderId="5" xfId="0" applyNumberFormat="1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1" fontId="2" fillId="11" borderId="5" xfId="0" applyNumberFormat="1" applyFont="1" applyFill="1" applyBorder="1" applyAlignment="1">
      <alignment horizontal="center"/>
    </xf>
    <xf numFmtId="3" fontId="4" fillId="12" borderId="4" xfId="0" applyNumberFormat="1" applyFont="1" applyFill="1" applyBorder="1" applyAlignment="1">
      <alignment horizontal="center"/>
    </xf>
    <xf numFmtId="164" fontId="5" fillId="12" borderId="5" xfId="0" applyNumberFormat="1" applyFont="1" applyFill="1" applyBorder="1" applyAlignment="1">
      <alignment horizontal="center"/>
    </xf>
    <xf numFmtId="3" fontId="4" fillId="9" borderId="5" xfId="0" applyNumberFormat="1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164" fontId="5" fillId="12" borderId="4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1" fontId="1" fillId="9" borderId="5" xfId="0" applyNumberFormat="1" applyFont="1" applyFill="1" applyBorder="1" applyAlignment="1">
      <alignment horizontal="center"/>
    </xf>
    <xf numFmtId="1" fontId="2" fillId="13" borderId="5" xfId="0" applyNumberFormat="1" applyFont="1" applyFill="1" applyBorder="1" applyAlignment="1">
      <alignment horizontal="center"/>
    </xf>
    <xf numFmtId="1" fontId="1" fillId="14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2" fillId="0" borderId="5" xfId="0" applyFont="1" applyFill="1" applyBorder="1" applyAlignment="1"/>
    <xf numFmtId="0" fontId="1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O19" sqref="O19"/>
    </sheetView>
  </sheetViews>
  <sheetFormatPr defaultRowHeight="15"/>
  <cols>
    <col min="1" max="1" width="7.140625" style="23" customWidth="1"/>
    <col min="2" max="2" width="18.28515625" style="23" customWidth="1"/>
    <col min="3" max="6" width="8.85546875" style="23"/>
    <col min="7" max="7" width="10.28515625" style="23" customWidth="1"/>
    <col min="8" max="16" width="8.85546875" style="23"/>
    <col min="17" max="17" width="9.28515625" style="23" customWidth="1"/>
    <col min="18" max="18" width="8.85546875" style="23"/>
    <col min="19" max="19" width="10.7109375" style="23" customWidth="1"/>
    <col min="20" max="20" width="18.28515625" style="24" customWidth="1"/>
  </cols>
  <sheetData>
    <row r="1" spans="1:20">
      <c r="A1" s="66" t="s">
        <v>75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25" customFormat="1">
      <c r="A3" s="68" t="s">
        <v>0</v>
      </c>
      <c r="B3" s="71" t="s">
        <v>1</v>
      </c>
      <c r="C3" s="45" t="s">
        <v>2</v>
      </c>
      <c r="D3" s="45" t="s">
        <v>3</v>
      </c>
      <c r="E3" s="1" t="s">
        <v>4</v>
      </c>
      <c r="F3" s="1" t="s">
        <v>3</v>
      </c>
      <c r="G3" s="57" t="s">
        <v>5</v>
      </c>
      <c r="H3" s="57" t="s">
        <v>3</v>
      </c>
      <c r="I3" s="1" t="s">
        <v>6</v>
      </c>
      <c r="J3" s="1" t="s">
        <v>3</v>
      </c>
      <c r="K3" s="57" t="s">
        <v>7</v>
      </c>
      <c r="L3" s="57" t="s">
        <v>3</v>
      </c>
      <c r="M3" s="1" t="s">
        <v>8</v>
      </c>
      <c r="N3" s="1" t="s">
        <v>3</v>
      </c>
      <c r="O3" s="57" t="s">
        <v>9</v>
      </c>
      <c r="P3" s="57" t="s">
        <v>3</v>
      </c>
      <c r="Q3" s="1" t="s">
        <v>10</v>
      </c>
      <c r="R3" s="1" t="s">
        <v>3</v>
      </c>
      <c r="S3" s="57" t="s">
        <v>11</v>
      </c>
      <c r="T3" s="1" t="s">
        <v>12</v>
      </c>
    </row>
    <row r="4" spans="1:20" s="25" customFormat="1">
      <c r="A4" s="69"/>
      <c r="B4" s="72"/>
      <c r="C4" s="46" t="s">
        <v>13</v>
      </c>
      <c r="D4" s="46" t="s">
        <v>14</v>
      </c>
      <c r="E4" s="2"/>
      <c r="F4" s="2" t="s">
        <v>14</v>
      </c>
      <c r="G4" s="58" t="s">
        <v>15</v>
      </c>
      <c r="H4" s="58" t="s">
        <v>14</v>
      </c>
      <c r="I4" s="2" t="s">
        <v>16</v>
      </c>
      <c r="J4" s="2" t="s">
        <v>14</v>
      </c>
      <c r="K4" s="58" t="s">
        <v>17</v>
      </c>
      <c r="L4" s="58" t="s">
        <v>14</v>
      </c>
      <c r="M4" s="2" t="s">
        <v>18</v>
      </c>
      <c r="N4" s="2" t="s">
        <v>14</v>
      </c>
      <c r="O4" s="58"/>
      <c r="P4" s="58" t="s">
        <v>14</v>
      </c>
      <c r="Q4" s="2" t="s">
        <v>19</v>
      </c>
      <c r="R4" s="2" t="s">
        <v>14</v>
      </c>
      <c r="S4" s="58" t="s">
        <v>20</v>
      </c>
      <c r="T4" s="2" t="s">
        <v>21</v>
      </c>
    </row>
    <row r="5" spans="1:20" s="25" customFormat="1">
      <c r="A5" s="70"/>
      <c r="B5" s="73"/>
      <c r="C5" s="47" t="s">
        <v>22</v>
      </c>
      <c r="D5" s="47" t="s">
        <v>23</v>
      </c>
      <c r="E5" s="3" t="s">
        <v>22</v>
      </c>
      <c r="F5" s="3" t="s">
        <v>23</v>
      </c>
      <c r="G5" s="59" t="s">
        <v>22</v>
      </c>
      <c r="H5" s="59" t="s">
        <v>23</v>
      </c>
      <c r="I5" s="3" t="s">
        <v>22</v>
      </c>
      <c r="J5" s="3" t="s">
        <v>23</v>
      </c>
      <c r="K5" s="59" t="s">
        <v>22</v>
      </c>
      <c r="L5" s="59" t="s">
        <v>23</v>
      </c>
      <c r="M5" s="3" t="s">
        <v>22</v>
      </c>
      <c r="N5" s="3" t="s">
        <v>23</v>
      </c>
      <c r="O5" s="59" t="s">
        <v>22</v>
      </c>
      <c r="P5" s="59" t="s">
        <v>23</v>
      </c>
      <c r="Q5" s="3" t="s">
        <v>22</v>
      </c>
      <c r="R5" s="3" t="s">
        <v>23</v>
      </c>
      <c r="S5" s="59" t="s">
        <v>23</v>
      </c>
      <c r="T5" s="3" t="s">
        <v>24</v>
      </c>
    </row>
    <row r="6" spans="1:20">
      <c r="A6" s="3">
        <v>1</v>
      </c>
      <c r="B6" s="9" t="s">
        <v>25</v>
      </c>
      <c r="C6" s="48">
        <v>396</v>
      </c>
      <c r="D6" s="49">
        <v>10.885101704233096</v>
      </c>
      <c r="E6" s="31">
        <v>212</v>
      </c>
      <c r="F6" s="32">
        <v>5.8273776800439805</v>
      </c>
      <c r="G6" s="48">
        <v>117</v>
      </c>
      <c r="H6" s="49">
        <v>3.2160527762506872</v>
      </c>
      <c r="I6" s="31">
        <v>6</v>
      </c>
      <c r="J6" s="33">
        <v>0.16492578339747113</v>
      </c>
      <c r="K6" s="48">
        <v>82</v>
      </c>
      <c r="L6" s="49">
        <v>2.2539857064321054</v>
      </c>
      <c r="M6" s="31">
        <v>10</v>
      </c>
      <c r="N6" s="33">
        <v>0.27487630566245191</v>
      </c>
      <c r="O6" s="48">
        <v>516</v>
      </c>
      <c r="P6" s="60">
        <v>14.183617372182518</v>
      </c>
      <c r="Q6" s="34">
        <v>1339</v>
      </c>
      <c r="R6" s="35">
        <v>36.805937328202312</v>
      </c>
      <c r="S6" s="61">
        <v>36405</v>
      </c>
      <c r="T6" s="9" t="s">
        <v>25</v>
      </c>
    </row>
    <row r="7" spans="1:20">
      <c r="A7" s="10">
        <f>A6+1</f>
        <v>2</v>
      </c>
      <c r="B7" s="11" t="s">
        <v>26</v>
      </c>
      <c r="C7" s="50">
        <v>684</v>
      </c>
      <c r="D7" s="51">
        <v>10.763517341222384</v>
      </c>
      <c r="E7" s="36">
        <v>408</v>
      </c>
      <c r="F7" s="37">
        <v>6.4203436772203686</v>
      </c>
      <c r="G7" s="50">
        <v>216</v>
      </c>
      <c r="H7" s="51">
        <v>3.3990054761754891</v>
      </c>
      <c r="I7" s="36">
        <v>8</v>
      </c>
      <c r="J7" s="38">
        <v>0.12588909171020329</v>
      </c>
      <c r="K7" s="50">
        <v>83</v>
      </c>
      <c r="L7" s="51">
        <v>1.3060993264933594</v>
      </c>
      <c r="M7" s="36">
        <v>25</v>
      </c>
      <c r="N7" s="38">
        <v>0.3934034115943853</v>
      </c>
      <c r="O7" s="50">
        <v>704</v>
      </c>
      <c r="P7" s="55">
        <v>11.078240070497891</v>
      </c>
      <c r="Q7" s="39">
        <v>2128</v>
      </c>
      <c r="R7" s="40">
        <v>33.486498394914086</v>
      </c>
      <c r="S7" s="62">
        <v>63835</v>
      </c>
      <c r="T7" s="11" t="s">
        <v>26</v>
      </c>
    </row>
    <row r="8" spans="1:20">
      <c r="A8" s="10">
        <f t="shared" ref="A8:A36" si="0">A7+1</f>
        <v>3</v>
      </c>
      <c r="B8" s="11" t="s">
        <v>27</v>
      </c>
      <c r="C8" s="50">
        <v>284</v>
      </c>
      <c r="D8" s="51">
        <v>9.1465378421900159</v>
      </c>
      <c r="E8" s="36">
        <v>140</v>
      </c>
      <c r="F8" s="37">
        <v>4.5088566827697267</v>
      </c>
      <c r="G8" s="50">
        <v>56</v>
      </c>
      <c r="H8" s="51">
        <v>1.8035426731078905</v>
      </c>
      <c r="I8" s="36">
        <v>1</v>
      </c>
      <c r="J8" s="38">
        <v>3.2206119162640899E-2</v>
      </c>
      <c r="K8" s="50">
        <v>42</v>
      </c>
      <c r="L8" s="51">
        <v>1.3526570048309179</v>
      </c>
      <c r="M8" s="36">
        <v>9</v>
      </c>
      <c r="N8" s="38">
        <v>0.28985507246376813</v>
      </c>
      <c r="O8" s="50">
        <v>375</v>
      </c>
      <c r="P8" s="55">
        <v>12.077294685990339</v>
      </c>
      <c r="Q8" s="39">
        <v>907</v>
      </c>
      <c r="R8" s="40">
        <v>29.2109500805153</v>
      </c>
      <c r="S8" s="62">
        <v>31496</v>
      </c>
      <c r="T8" s="11" t="s">
        <v>27</v>
      </c>
    </row>
    <row r="9" spans="1:20">
      <c r="A9" s="10">
        <f t="shared" si="0"/>
        <v>4</v>
      </c>
      <c r="B9" s="12" t="s">
        <v>28</v>
      </c>
      <c r="C9" s="50">
        <v>252</v>
      </c>
      <c r="D9" s="51">
        <v>7.9756931257121151</v>
      </c>
      <c r="E9" s="36">
        <v>193</v>
      </c>
      <c r="F9" s="37">
        <v>6.1083681478668188</v>
      </c>
      <c r="G9" s="50">
        <v>38</v>
      </c>
      <c r="H9" s="51">
        <v>1.2026838840359539</v>
      </c>
      <c r="I9" s="36">
        <v>6</v>
      </c>
      <c r="J9" s="38">
        <v>0.189897455374098</v>
      </c>
      <c r="K9" s="50">
        <v>32</v>
      </c>
      <c r="L9" s="51">
        <v>1.012786428661856</v>
      </c>
      <c r="M9" s="36">
        <v>6</v>
      </c>
      <c r="N9" s="38">
        <v>0.189897455374098</v>
      </c>
      <c r="O9" s="50">
        <v>423</v>
      </c>
      <c r="P9" s="55">
        <v>13.387770603873907</v>
      </c>
      <c r="Q9" s="39">
        <v>950</v>
      </c>
      <c r="R9" s="40">
        <v>30.067097100898849</v>
      </c>
      <c r="S9" s="62">
        <v>31743</v>
      </c>
      <c r="T9" s="11" t="s">
        <v>28</v>
      </c>
    </row>
    <row r="10" spans="1:20">
      <c r="A10" s="10">
        <f t="shared" si="0"/>
        <v>5</v>
      </c>
      <c r="B10" s="12" t="s">
        <v>29</v>
      </c>
      <c r="C10" s="50">
        <v>278</v>
      </c>
      <c r="D10" s="51">
        <v>10.660735514054531</v>
      </c>
      <c r="E10" s="36">
        <v>190</v>
      </c>
      <c r="F10" s="37">
        <v>7.2861142002530972</v>
      </c>
      <c r="G10" s="50">
        <v>72</v>
      </c>
      <c r="H10" s="51">
        <v>2.7610538022011735</v>
      </c>
      <c r="I10" s="36">
        <v>2</v>
      </c>
      <c r="J10" s="38">
        <v>7.6695938950032586E-2</v>
      </c>
      <c r="K10" s="50">
        <v>36</v>
      </c>
      <c r="L10" s="51">
        <v>1.3805269011005867</v>
      </c>
      <c r="M10" s="36">
        <v>8</v>
      </c>
      <c r="N10" s="38">
        <v>0.30678375580013034</v>
      </c>
      <c r="O10" s="50">
        <v>303</v>
      </c>
      <c r="P10" s="55">
        <v>11.619434750929937</v>
      </c>
      <c r="Q10" s="39">
        <v>889</v>
      </c>
      <c r="R10" s="40">
        <v>34.091344863289493</v>
      </c>
      <c r="S10" s="62">
        <v>26103</v>
      </c>
      <c r="T10" s="11" t="s">
        <v>29</v>
      </c>
    </row>
    <row r="11" spans="1:20">
      <c r="A11" s="10">
        <f t="shared" si="0"/>
        <v>6</v>
      </c>
      <c r="B11" s="13" t="s">
        <v>30</v>
      </c>
      <c r="C11" s="50">
        <v>155</v>
      </c>
      <c r="D11" s="51">
        <v>7.7811244979919678</v>
      </c>
      <c r="E11" s="36">
        <v>87</v>
      </c>
      <c r="F11" s="37">
        <v>4.3674698795180724</v>
      </c>
      <c r="G11" s="50">
        <v>52</v>
      </c>
      <c r="H11" s="51">
        <v>2.6104417670682731</v>
      </c>
      <c r="I11" s="36">
        <v>4</v>
      </c>
      <c r="J11" s="38">
        <v>0.20080321285140562</v>
      </c>
      <c r="K11" s="50">
        <v>18</v>
      </c>
      <c r="L11" s="51">
        <v>0.90361445783132532</v>
      </c>
      <c r="M11" s="36">
        <v>10</v>
      </c>
      <c r="N11" s="38">
        <v>0.50200803212851397</v>
      </c>
      <c r="O11" s="50">
        <v>273</v>
      </c>
      <c r="P11" s="55">
        <v>13.704819277108433</v>
      </c>
      <c r="Q11" s="39">
        <v>599</v>
      </c>
      <c r="R11" s="40">
        <v>30.070281124497992</v>
      </c>
      <c r="S11" s="62">
        <v>19954</v>
      </c>
      <c r="T11" s="13" t="s">
        <v>30</v>
      </c>
    </row>
    <row r="12" spans="1:20">
      <c r="A12" s="10">
        <f t="shared" si="0"/>
        <v>7</v>
      </c>
      <c r="B12" s="14" t="s">
        <v>31</v>
      </c>
      <c r="C12" s="50">
        <v>2660</v>
      </c>
      <c r="D12" s="51">
        <v>13.274645427233983</v>
      </c>
      <c r="E12" s="36">
        <v>1575</v>
      </c>
      <c r="F12" s="37">
        <v>7.8599874240201215</v>
      </c>
      <c r="G12" s="50">
        <v>761</v>
      </c>
      <c r="H12" s="51">
        <v>3.7977463045582938</v>
      </c>
      <c r="I12" s="36">
        <v>16</v>
      </c>
      <c r="J12" s="38">
        <v>7.9847491291632988E-2</v>
      </c>
      <c r="K12" s="50">
        <v>301</v>
      </c>
      <c r="L12" s="51">
        <v>1.5021309299238454</v>
      </c>
      <c r="M12" s="36">
        <v>72</v>
      </c>
      <c r="N12" s="38">
        <v>0.35931371081234842</v>
      </c>
      <c r="O12" s="50">
        <v>1981</v>
      </c>
      <c r="P12" s="55">
        <v>9.8861175155453083</v>
      </c>
      <c r="Q12" s="39">
        <v>7366</v>
      </c>
      <c r="R12" s="40">
        <v>36.759788803385533</v>
      </c>
      <c r="S12" s="62">
        <v>198925</v>
      </c>
      <c r="T12" s="14" t="s">
        <v>31</v>
      </c>
    </row>
    <row r="13" spans="1:20">
      <c r="A13" s="10">
        <v>8</v>
      </c>
      <c r="B13" s="12" t="s">
        <v>32</v>
      </c>
      <c r="C13" s="50">
        <v>156</v>
      </c>
      <c r="D13" s="51">
        <v>7.3391042529168233</v>
      </c>
      <c r="E13" s="36">
        <v>90</v>
      </c>
      <c r="F13" s="37">
        <v>4.2340986074520135</v>
      </c>
      <c r="G13" s="50">
        <v>42</v>
      </c>
      <c r="H13" s="51">
        <v>1.9759126834776064</v>
      </c>
      <c r="I13" s="36">
        <v>5</v>
      </c>
      <c r="J13" s="38">
        <v>0.23522770041400073</v>
      </c>
      <c r="K13" s="50">
        <v>12</v>
      </c>
      <c r="L13" s="51">
        <v>0.56454648099360183</v>
      </c>
      <c r="M13" s="36">
        <v>3</v>
      </c>
      <c r="N13" s="38">
        <v>0.14113662024840046</v>
      </c>
      <c r="O13" s="50">
        <v>287</v>
      </c>
      <c r="P13" s="55">
        <v>13.502070003763643</v>
      </c>
      <c r="Q13" s="39">
        <v>595</v>
      </c>
      <c r="R13" s="40">
        <v>27.992096349266088</v>
      </c>
      <c r="S13" s="62">
        <v>21334</v>
      </c>
      <c r="T13" s="11" t="s">
        <v>32</v>
      </c>
    </row>
    <row r="14" spans="1:20">
      <c r="A14" s="10">
        <f t="shared" si="0"/>
        <v>9</v>
      </c>
      <c r="B14" s="11" t="s">
        <v>33</v>
      </c>
      <c r="C14" s="50">
        <v>583</v>
      </c>
      <c r="D14" s="51">
        <v>11.252653927813162</v>
      </c>
      <c r="E14" s="36">
        <v>367</v>
      </c>
      <c r="F14" s="37">
        <v>7.0835745994981663</v>
      </c>
      <c r="G14" s="50">
        <v>107</v>
      </c>
      <c r="H14" s="51">
        <v>2.0652383709708553</v>
      </c>
      <c r="I14" s="36">
        <v>8</v>
      </c>
      <c r="J14" s="38">
        <v>0.15441034549314805</v>
      </c>
      <c r="K14" s="50">
        <v>63</v>
      </c>
      <c r="L14" s="51">
        <v>1.2159814707585408</v>
      </c>
      <c r="M14" s="36">
        <v>18</v>
      </c>
      <c r="N14" s="38">
        <v>0.34742327735958306</v>
      </c>
      <c r="O14" s="50">
        <v>594</v>
      </c>
      <c r="P14" s="55">
        <v>11.464968152866241</v>
      </c>
      <c r="Q14" s="39">
        <v>1740</v>
      </c>
      <c r="R14" s="40">
        <v>33.5842501447597</v>
      </c>
      <c r="S14" s="62">
        <v>51808</v>
      </c>
      <c r="T14" s="11" t="s">
        <v>33</v>
      </c>
    </row>
    <row r="15" spans="1:20">
      <c r="A15" s="10">
        <f t="shared" si="0"/>
        <v>10</v>
      </c>
      <c r="B15" s="11" t="s">
        <v>34</v>
      </c>
      <c r="C15" s="50">
        <v>115</v>
      </c>
      <c r="D15" s="51">
        <v>8.5712156219721241</v>
      </c>
      <c r="E15" s="36">
        <v>89</v>
      </c>
      <c r="F15" s="37">
        <v>6.6333755683088622</v>
      </c>
      <c r="G15" s="50">
        <v>19</v>
      </c>
      <c r="H15" s="51">
        <v>1.4161138853693076</v>
      </c>
      <c r="I15" s="36">
        <v>0</v>
      </c>
      <c r="J15" s="38">
        <v>0</v>
      </c>
      <c r="K15" s="50">
        <v>9</v>
      </c>
      <c r="L15" s="51">
        <v>0.67079078780651413</v>
      </c>
      <c r="M15" s="36">
        <v>0</v>
      </c>
      <c r="N15" s="38">
        <v>0</v>
      </c>
      <c r="O15" s="50">
        <v>188</v>
      </c>
      <c r="P15" s="55">
        <v>14.012074234180519</v>
      </c>
      <c r="Q15" s="39">
        <v>420</v>
      </c>
      <c r="R15" s="40">
        <v>31.303570097637326</v>
      </c>
      <c r="S15" s="62">
        <v>13477</v>
      </c>
      <c r="T15" s="11" t="s">
        <v>34</v>
      </c>
    </row>
    <row r="16" spans="1:20">
      <c r="A16" s="10">
        <f t="shared" si="0"/>
        <v>11</v>
      </c>
      <c r="B16" s="11" t="s">
        <v>35</v>
      </c>
      <c r="C16" s="50">
        <v>352</v>
      </c>
      <c r="D16" s="51">
        <v>9.7834848105839516</v>
      </c>
      <c r="E16" s="36">
        <v>195</v>
      </c>
      <c r="F16" s="37">
        <v>5.4198282331359966</v>
      </c>
      <c r="G16" s="50">
        <v>127</v>
      </c>
      <c r="H16" s="51">
        <v>3.5298368492731873</v>
      </c>
      <c r="I16" s="36">
        <v>6</v>
      </c>
      <c r="J16" s="38">
        <v>0.16676394563495373</v>
      </c>
      <c r="K16" s="50">
        <v>42</v>
      </c>
      <c r="L16" s="51">
        <v>1.1673476194446761</v>
      </c>
      <c r="M16" s="36">
        <v>15</v>
      </c>
      <c r="N16" s="38">
        <v>0.41690986408738429</v>
      </c>
      <c r="O16" s="50">
        <v>407</v>
      </c>
      <c r="P16" s="55">
        <v>11.312154312237693</v>
      </c>
      <c r="Q16" s="39">
        <v>1144</v>
      </c>
      <c r="R16" s="40">
        <v>31.796325634397839</v>
      </c>
      <c r="S16" s="62">
        <v>36178</v>
      </c>
      <c r="T16" s="11" t="s">
        <v>35</v>
      </c>
    </row>
    <row r="17" spans="1:20">
      <c r="A17" s="10">
        <f t="shared" si="0"/>
        <v>12</v>
      </c>
      <c r="B17" s="11" t="s">
        <v>36</v>
      </c>
      <c r="C17" s="50">
        <v>378</v>
      </c>
      <c r="D17" s="51">
        <v>11.159659896079358</v>
      </c>
      <c r="E17" s="36">
        <v>215</v>
      </c>
      <c r="F17" s="37">
        <v>6.3474256022673599</v>
      </c>
      <c r="G17" s="50">
        <v>47</v>
      </c>
      <c r="H17" s="51">
        <v>1.3875767595654227</v>
      </c>
      <c r="I17" s="36">
        <v>3</v>
      </c>
      <c r="J17" s="38">
        <v>8.8568729333963161E-2</v>
      </c>
      <c r="K17" s="50">
        <v>25</v>
      </c>
      <c r="L17" s="51">
        <v>0.73807274444969295</v>
      </c>
      <c r="M17" s="36">
        <v>14</v>
      </c>
      <c r="N17" s="38">
        <v>0.41332073689182808</v>
      </c>
      <c r="O17" s="50">
        <v>316</v>
      </c>
      <c r="P17" s="55">
        <v>9.3292394898441202</v>
      </c>
      <c r="Q17" s="39">
        <v>998</v>
      </c>
      <c r="R17" s="40">
        <v>29.463863958431745</v>
      </c>
      <c r="S17" s="62">
        <v>33920</v>
      </c>
      <c r="T17" s="11" t="s">
        <v>36</v>
      </c>
    </row>
    <row r="18" spans="1:20">
      <c r="A18" s="10">
        <f t="shared" si="0"/>
        <v>13</v>
      </c>
      <c r="B18" s="11" t="s">
        <v>37</v>
      </c>
      <c r="C18" s="50">
        <v>1190</v>
      </c>
      <c r="D18" s="51">
        <v>10.845097378038222</v>
      </c>
      <c r="E18" s="36">
        <v>781</v>
      </c>
      <c r="F18" s="37">
        <v>7.1176647497881103</v>
      </c>
      <c r="G18" s="50">
        <v>371</v>
      </c>
      <c r="H18" s="51">
        <v>3.3811185943295632</v>
      </c>
      <c r="I18" s="36">
        <v>6</v>
      </c>
      <c r="J18" s="38">
        <v>5.4681163250612883E-2</v>
      </c>
      <c r="K18" s="50">
        <v>243</v>
      </c>
      <c r="L18" s="51">
        <v>2.2145871116498217</v>
      </c>
      <c r="M18" s="36">
        <v>31</v>
      </c>
      <c r="N18" s="38">
        <v>0.28251934346149993</v>
      </c>
      <c r="O18" s="50">
        <v>1374</v>
      </c>
      <c r="P18" s="55">
        <v>12.521986384390351</v>
      </c>
      <c r="Q18" s="39">
        <v>3996</v>
      </c>
      <c r="R18" s="40">
        <v>36.417654724908182</v>
      </c>
      <c r="S18" s="62">
        <v>110471</v>
      </c>
      <c r="T18" s="11" t="s">
        <v>37</v>
      </c>
    </row>
    <row r="19" spans="1:20">
      <c r="A19" s="10">
        <f t="shared" si="0"/>
        <v>14</v>
      </c>
      <c r="B19" s="12" t="s">
        <v>38</v>
      </c>
      <c r="C19" s="50">
        <v>438</v>
      </c>
      <c r="D19" s="51">
        <v>9.7576189627517369</v>
      </c>
      <c r="E19" s="36">
        <v>295</v>
      </c>
      <c r="F19" s="37">
        <v>6.5719123150953482</v>
      </c>
      <c r="G19" s="50">
        <v>98</v>
      </c>
      <c r="H19" s="51">
        <v>2.1832115487435395</v>
      </c>
      <c r="I19" s="36">
        <v>4</v>
      </c>
      <c r="J19" s="38">
        <v>8.9110675458919972E-2</v>
      </c>
      <c r="K19" s="50">
        <v>56</v>
      </c>
      <c r="L19" s="51">
        <v>1.2475494564248799</v>
      </c>
      <c r="M19" s="36">
        <v>17</v>
      </c>
      <c r="N19" s="38">
        <v>0.37872037070040993</v>
      </c>
      <c r="O19" s="50">
        <v>570</v>
      </c>
      <c r="P19" s="55">
        <v>12.698271252896097</v>
      </c>
      <c r="Q19" s="39">
        <v>1478</v>
      </c>
      <c r="R19" s="40">
        <v>32.926394582070934</v>
      </c>
      <c r="S19" s="62">
        <v>45106</v>
      </c>
      <c r="T19" s="11" t="s">
        <v>38</v>
      </c>
    </row>
    <row r="20" spans="1:20">
      <c r="A20" s="10">
        <f t="shared" si="0"/>
        <v>15</v>
      </c>
      <c r="B20" s="11" t="s">
        <v>39</v>
      </c>
      <c r="C20" s="50">
        <v>130</v>
      </c>
      <c r="D20" s="51">
        <v>7.8625861860408852</v>
      </c>
      <c r="E20" s="36">
        <v>73</v>
      </c>
      <c r="F20" s="37">
        <v>4.4151445506229585</v>
      </c>
      <c r="G20" s="50">
        <v>34</v>
      </c>
      <c r="H20" s="51">
        <v>2.0563686948106934</v>
      </c>
      <c r="I20" s="36">
        <v>3</v>
      </c>
      <c r="J20" s="38">
        <v>0.18144429660094352</v>
      </c>
      <c r="K20" s="50">
        <v>18</v>
      </c>
      <c r="L20" s="51">
        <v>1.0886657796056609</v>
      </c>
      <c r="M20" s="36">
        <v>6</v>
      </c>
      <c r="N20" s="38">
        <v>0.36288859320188704</v>
      </c>
      <c r="O20" s="50">
        <v>219</v>
      </c>
      <c r="P20" s="55">
        <v>13.245433651868876</v>
      </c>
      <c r="Q20" s="39">
        <v>483</v>
      </c>
      <c r="R20" s="40">
        <v>29.212531752751907</v>
      </c>
      <c r="S20" s="62">
        <v>16659</v>
      </c>
      <c r="T20" s="11" t="s">
        <v>39</v>
      </c>
    </row>
    <row r="21" spans="1:20">
      <c r="A21" s="10">
        <f t="shared" si="0"/>
        <v>16</v>
      </c>
      <c r="B21" s="11" t="s">
        <v>40</v>
      </c>
      <c r="C21" s="50">
        <v>384</v>
      </c>
      <c r="D21" s="51">
        <v>8.638725787946278</v>
      </c>
      <c r="E21" s="36">
        <v>191</v>
      </c>
      <c r="F21" s="37">
        <v>4.296866212233696</v>
      </c>
      <c r="G21" s="50">
        <v>125</v>
      </c>
      <c r="H21" s="51">
        <v>2.8120852174304289</v>
      </c>
      <c r="I21" s="36">
        <v>3</v>
      </c>
      <c r="J21" s="38">
        <v>6.7490045218330297E-2</v>
      </c>
      <c r="K21" s="50">
        <v>74</v>
      </c>
      <c r="L21" s="51">
        <v>1.664754448718814</v>
      </c>
      <c r="M21" s="36">
        <v>22</v>
      </c>
      <c r="N21" s="38">
        <v>0.49492699826775549</v>
      </c>
      <c r="O21" s="50">
        <v>469</v>
      </c>
      <c r="P21" s="55">
        <v>10.55094373579897</v>
      </c>
      <c r="Q21" s="39">
        <v>1268</v>
      </c>
      <c r="R21" s="40">
        <v>28.525792445614272</v>
      </c>
      <c r="S21" s="62">
        <v>43604</v>
      </c>
      <c r="T21" s="11" t="s">
        <v>40</v>
      </c>
    </row>
    <row r="22" spans="1:20">
      <c r="A22" s="10">
        <f t="shared" si="0"/>
        <v>17</v>
      </c>
      <c r="B22" s="12" t="s">
        <v>41</v>
      </c>
      <c r="C22" s="50">
        <v>153</v>
      </c>
      <c r="D22" s="51">
        <v>6.1978449323503204</v>
      </c>
      <c r="E22" s="36">
        <v>114</v>
      </c>
      <c r="F22" s="37">
        <v>4.6180021064571015</v>
      </c>
      <c r="G22" s="50">
        <v>32</v>
      </c>
      <c r="H22" s="51">
        <v>1.2962812930405898</v>
      </c>
      <c r="I22" s="36">
        <v>2</v>
      </c>
      <c r="J22" s="38">
        <v>8.1017580815036863E-2</v>
      </c>
      <c r="K22" s="50">
        <v>13</v>
      </c>
      <c r="L22" s="51">
        <v>0.52661427529773963</v>
      </c>
      <c r="M22" s="36">
        <v>5</v>
      </c>
      <c r="N22" s="38">
        <v>0.20254395203759218</v>
      </c>
      <c r="O22" s="50">
        <v>313</v>
      </c>
      <c r="P22" s="55">
        <v>12.679251397553269</v>
      </c>
      <c r="Q22" s="39">
        <v>632</v>
      </c>
      <c r="R22" s="40">
        <v>25.601555537551647</v>
      </c>
      <c r="S22" s="62">
        <v>25179</v>
      </c>
      <c r="T22" s="11" t="s">
        <v>41</v>
      </c>
    </row>
    <row r="23" spans="1:20">
      <c r="A23" s="10">
        <f t="shared" si="0"/>
        <v>18</v>
      </c>
      <c r="B23" s="12" t="s">
        <v>42</v>
      </c>
      <c r="C23" s="50">
        <v>1089</v>
      </c>
      <c r="D23" s="51">
        <v>13.016039968445964</v>
      </c>
      <c r="E23" s="36">
        <v>886</v>
      </c>
      <c r="F23" s="37">
        <v>10.589725814548322</v>
      </c>
      <c r="G23" s="50">
        <v>303</v>
      </c>
      <c r="H23" s="51">
        <v>3.6215428011378576</v>
      </c>
      <c r="I23" s="36">
        <v>16</v>
      </c>
      <c r="J23" s="38">
        <v>0.19123658355843473</v>
      </c>
      <c r="K23" s="50">
        <v>151</v>
      </c>
      <c r="L23" s="51">
        <v>1.8047952573327277</v>
      </c>
      <c r="M23" s="36">
        <v>27</v>
      </c>
      <c r="N23" s="38">
        <v>0.32271173475485865</v>
      </c>
      <c r="O23" s="50">
        <v>814</v>
      </c>
      <c r="P23" s="55">
        <v>9.7291611885353664</v>
      </c>
      <c r="Q23" s="39">
        <v>3286</v>
      </c>
      <c r="R23" s="40">
        <v>39.275213348313535</v>
      </c>
      <c r="S23" s="62">
        <v>82616</v>
      </c>
      <c r="T23" s="11" t="s">
        <v>42</v>
      </c>
    </row>
    <row r="24" spans="1:20">
      <c r="A24" s="10">
        <f t="shared" si="0"/>
        <v>19</v>
      </c>
      <c r="B24" s="11" t="s">
        <v>43</v>
      </c>
      <c r="C24" s="50">
        <v>552</v>
      </c>
      <c r="D24" s="51">
        <v>9.6259482082134458</v>
      </c>
      <c r="E24" s="36">
        <v>341</v>
      </c>
      <c r="F24" s="37">
        <v>5.9464643822477985</v>
      </c>
      <c r="G24" s="50">
        <v>185</v>
      </c>
      <c r="H24" s="51">
        <v>3.226087714709216</v>
      </c>
      <c r="I24" s="36">
        <v>6</v>
      </c>
      <c r="J24" s="38">
        <v>0.10462987182840701</v>
      </c>
      <c r="K24" s="50">
        <v>72</v>
      </c>
      <c r="L24" s="51">
        <v>1.2555584619408842</v>
      </c>
      <c r="M24" s="36">
        <v>15</v>
      </c>
      <c r="N24" s="38">
        <v>0.26157467957101749</v>
      </c>
      <c r="O24" s="50">
        <v>661</v>
      </c>
      <c r="P24" s="55">
        <v>11.526724213096173</v>
      </c>
      <c r="Q24" s="39">
        <v>1832</v>
      </c>
      <c r="R24" s="40">
        <v>31.946987531606943</v>
      </c>
      <c r="S24" s="62">
        <v>57729</v>
      </c>
      <c r="T24" s="11" t="s">
        <v>43</v>
      </c>
    </row>
    <row r="25" spans="1:20">
      <c r="A25" s="10">
        <f t="shared" si="0"/>
        <v>20</v>
      </c>
      <c r="B25" s="11" t="s">
        <v>44</v>
      </c>
      <c r="C25" s="50">
        <v>1459</v>
      </c>
      <c r="D25" s="51">
        <v>9.1099816426689308</v>
      </c>
      <c r="E25" s="36">
        <v>1020</v>
      </c>
      <c r="F25" s="37">
        <v>6.3688699626609386</v>
      </c>
      <c r="G25" s="50">
        <v>494</v>
      </c>
      <c r="H25" s="51">
        <v>3.0845311387789249</v>
      </c>
      <c r="I25" s="36">
        <v>10</v>
      </c>
      <c r="J25" s="38">
        <v>6.2439901594715082E-2</v>
      </c>
      <c r="K25" s="50">
        <v>278</v>
      </c>
      <c r="L25" s="51">
        <v>1.7358292643330795</v>
      </c>
      <c r="M25" s="36">
        <v>54</v>
      </c>
      <c r="N25" s="38">
        <v>0.33717546861146147</v>
      </c>
      <c r="O25" s="50">
        <v>2016</v>
      </c>
      <c r="P25" s="55">
        <v>12.587884161494561</v>
      </c>
      <c r="Q25" s="39">
        <v>5331</v>
      </c>
      <c r="R25" s="40">
        <v>33.286711540142612</v>
      </c>
      <c r="S25" s="62">
        <v>159261</v>
      </c>
      <c r="T25" s="11" t="s">
        <v>44</v>
      </c>
    </row>
    <row r="26" spans="1:20">
      <c r="A26" s="10">
        <f t="shared" si="0"/>
        <v>21</v>
      </c>
      <c r="B26" s="11" t="s">
        <v>45</v>
      </c>
      <c r="C26" s="50">
        <v>114</v>
      </c>
      <c r="D26" s="51">
        <v>7.8157136980666397</v>
      </c>
      <c r="E26" s="36">
        <v>49</v>
      </c>
      <c r="F26" s="37">
        <v>3.3593857123268887</v>
      </c>
      <c r="G26" s="50">
        <v>30</v>
      </c>
      <c r="H26" s="51">
        <v>2.0567667626491155</v>
      </c>
      <c r="I26" s="36">
        <v>0</v>
      </c>
      <c r="J26" s="38">
        <v>0</v>
      </c>
      <c r="K26" s="50">
        <v>17</v>
      </c>
      <c r="L26" s="51">
        <v>1.1655011655011656</v>
      </c>
      <c r="M26" s="36">
        <v>2</v>
      </c>
      <c r="N26" s="38">
        <v>0.13711778417660769</v>
      </c>
      <c r="O26" s="50">
        <v>214</v>
      </c>
      <c r="P26" s="55">
        <v>14.671602906897025</v>
      </c>
      <c r="Q26" s="39">
        <v>426</v>
      </c>
      <c r="R26" s="40">
        <v>29.20608802961744</v>
      </c>
      <c r="S26" s="62">
        <v>14723</v>
      </c>
      <c r="T26" s="11" t="s">
        <v>45</v>
      </c>
    </row>
    <row r="27" spans="1:20">
      <c r="A27" s="10">
        <f t="shared" si="0"/>
        <v>22</v>
      </c>
      <c r="B27" s="11" t="s">
        <v>46</v>
      </c>
      <c r="C27" s="50">
        <v>146</v>
      </c>
      <c r="D27" s="51">
        <v>8.9269336594313664</v>
      </c>
      <c r="E27" s="36">
        <v>85</v>
      </c>
      <c r="F27" s="37">
        <v>5.1971874044634667</v>
      </c>
      <c r="G27" s="50">
        <v>38</v>
      </c>
      <c r="H27" s="51">
        <v>2.3234484867013148</v>
      </c>
      <c r="I27" s="36">
        <v>0</v>
      </c>
      <c r="J27" s="38">
        <v>0</v>
      </c>
      <c r="K27" s="50">
        <v>23</v>
      </c>
      <c r="L27" s="51">
        <v>1.4062977682665851</v>
      </c>
      <c r="M27" s="36">
        <v>5</v>
      </c>
      <c r="N27" s="38">
        <v>0.30571690614490982</v>
      </c>
      <c r="O27" s="50">
        <v>238</v>
      </c>
      <c r="P27" s="55">
        <v>14.552124732497708</v>
      </c>
      <c r="Q27" s="39">
        <v>535</v>
      </c>
      <c r="R27" s="40">
        <v>32.711708957505351</v>
      </c>
      <c r="S27" s="62">
        <v>16541</v>
      </c>
      <c r="T27" s="11" t="s">
        <v>46</v>
      </c>
    </row>
    <row r="28" spans="1:20">
      <c r="A28" s="10">
        <f t="shared" si="0"/>
        <v>23</v>
      </c>
      <c r="B28" s="11" t="s">
        <v>47</v>
      </c>
      <c r="C28" s="50">
        <v>631</v>
      </c>
      <c r="D28" s="51">
        <v>12.234609791565681</v>
      </c>
      <c r="E28" s="36">
        <v>410</v>
      </c>
      <c r="F28" s="37">
        <v>7.9495879786718371</v>
      </c>
      <c r="G28" s="50">
        <v>119</v>
      </c>
      <c r="H28" s="51">
        <v>2.3073194377120698</v>
      </c>
      <c r="I28" s="36">
        <v>3</v>
      </c>
      <c r="J28" s="38">
        <v>5.8167716917111006E-2</v>
      </c>
      <c r="K28" s="50">
        <v>50</v>
      </c>
      <c r="L28" s="51">
        <v>0.96946194861851676</v>
      </c>
      <c r="M28" s="36">
        <v>11</v>
      </c>
      <c r="N28" s="38">
        <v>0.21328162869607367</v>
      </c>
      <c r="O28" s="50">
        <v>553</v>
      </c>
      <c r="P28" s="55">
        <v>10.722249151720796</v>
      </c>
      <c r="Q28" s="39">
        <v>1777</v>
      </c>
      <c r="R28" s="40">
        <v>34.454677653902081</v>
      </c>
      <c r="S28" s="62">
        <v>51644</v>
      </c>
      <c r="T28" s="11" t="s">
        <v>47</v>
      </c>
    </row>
    <row r="29" spans="1:20">
      <c r="A29" s="10">
        <f t="shared" si="0"/>
        <v>24</v>
      </c>
      <c r="B29" s="11" t="s">
        <v>48</v>
      </c>
      <c r="C29" s="50">
        <v>309</v>
      </c>
      <c r="D29" s="51">
        <v>8.2613694088709462</v>
      </c>
      <c r="E29" s="36">
        <v>127</v>
      </c>
      <c r="F29" s="37">
        <v>3.3954495628692887</v>
      </c>
      <c r="G29" s="50">
        <v>93</v>
      </c>
      <c r="H29" s="51">
        <v>2.486431569660188</v>
      </c>
      <c r="I29" s="36">
        <v>6</v>
      </c>
      <c r="J29" s="38">
        <v>0.16041493997807663</v>
      </c>
      <c r="K29" s="50">
        <v>49</v>
      </c>
      <c r="L29" s="51">
        <v>1.3100553431542923</v>
      </c>
      <c r="M29" s="36">
        <v>23</v>
      </c>
      <c r="N29" s="38">
        <v>0.61492393658262712</v>
      </c>
      <c r="O29" s="50">
        <v>450</v>
      </c>
      <c r="P29" s="55">
        <v>12.031120498355747</v>
      </c>
      <c r="Q29" s="39">
        <v>1057</v>
      </c>
      <c r="R29" s="40">
        <v>28.259765259471166</v>
      </c>
      <c r="S29" s="62">
        <v>36741</v>
      </c>
      <c r="T29" s="11" t="s">
        <v>48</v>
      </c>
    </row>
    <row r="30" spans="1:20">
      <c r="A30" s="10">
        <f t="shared" si="0"/>
        <v>25</v>
      </c>
      <c r="B30" s="12" t="s">
        <v>49</v>
      </c>
      <c r="C30" s="50">
        <v>888</v>
      </c>
      <c r="D30" s="51">
        <v>10.303775730430948</v>
      </c>
      <c r="E30" s="36">
        <v>594</v>
      </c>
      <c r="F30" s="37">
        <v>6.8923905223828648</v>
      </c>
      <c r="G30" s="50">
        <v>342</v>
      </c>
      <c r="H30" s="51">
        <v>3.9683460583416492</v>
      </c>
      <c r="I30" s="36">
        <v>8</v>
      </c>
      <c r="J30" s="38">
        <v>9.2826808382260803E-2</v>
      </c>
      <c r="K30" s="50">
        <v>138</v>
      </c>
      <c r="L30" s="51">
        <v>1.6012624445939987</v>
      </c>
      <c r="M30" s="36">
        <v>19</v>
      </c>
      <c r="N30" s="38">
        <v>0.22046366990786939</v>
      </c>
      <c r="O30" s="50">
        <v>981</v>
      </c>
      <c r="P30" s="55">
        <v>11.382887377874731</v>
      </c>
      <c r="Q30" s="39">
        <v>2970</v>
      </c>
      <c r="R30" s="40">
        <v>34.46195261191432</v>
      </c>
      <c r="S30" s="62">
        <v>86193</v>
      </c>
      <c r="T30" s="11" t="s">
        <v>49</v>
      </c>
    </row>
    <row r="31" spans="1:20">
      <c r="A31" s="10">
        <f t="shared" si="0"/>
        <v>26</v>
      </c>
      <c r="B31" s="12" t="s">
        <v>50</v>
      </c>
      <c r="C31" s="50">
        <v>390</v>
      </c>
      <c r="D31" s="51">
        <v>8.7837837837837842</v>
      </c>
      <c r="E31" s="36">
        <v>261</v>
      </c>
      <c r="F31" s="37">
        <v>5.8783783783783781</v>
      </c>
      <c r="G31" s="50">
        <v>110</v>
      </c>
      <c r="H31" s="51">
        <v>2.4774774774774775</v>
      </c>
      <c r="I31" s="36">
        <v>5</v>
      </c>
      <c r="J31" s="38">
        <v>0.11261261261261261</v>
      </c>
      <c r="K31" s="50">
        <v>47</v>
      </c>
      <c r="L31" s="51">
        <v>1.0585585585585586</v>
      </c>
      <c r="M31" s="36">
        <v>10</v>
      </c>
      <c r="N31" s="38">
        <v>0.22522522522522523</v>
      </c>
      <c r="O31" s="50">
        <v>539</v>
      </c>
      <c r="P31" s="55">
        <v>12.139639639639638</v>
      </c>
      <c r="Q31" s="39">
        <v>1362</v>
      </c>
      <c r="R31" s="40">
        <v>30.675675675675674</v>
      </c>
      <c r="S31" s="62">
        <v>44417</v>
      </c>
      <c r="T31" s="11" t="s">
        <v>50</v>
      </c>
    </row>
    <row r="32" spans="1:20">
      <c r="A32" s="10">
        <f t="shared" si="0"/>
        <v>27</v>
      </c>
      <c r="B32" s="11" t="s">
        <v>74</v>
      </c>
      <c r="C32" s="50">
        <v>325</v>
      </c>
      <c r="D32" s="51">
        <v>10.699236239136159</v>
      </c>
      <c r="E32" s="36">
        <v>209</v>
      </c>
      <c r="F32" s="37">
        <v>6.8804319199367923</v>
      </c>
      <c r="G32" s="50">
        <v>106</v>
      </c>
      <c r="H32" s="51">
        <v>3.4895970503028706</v>
      </c>
      <c r="I32" s="36">
        <v>2</v>
      </c>
      <c r="J32" s="38">
        <v>6.5841453779299453E-2</v>
      </c>
      <c r="K32" s="50">
        <v>71</v>
      </c>
      <c r="L32" s="51">
        <v>2.3373716091651304</v>
      </c>
      <c r="M32" s="36">
        <v>8</v>
      </c>
      <c r="N32" s="38">
        <v>0.26336581511719781</v>
      </c>
      <c r="O32" s="50">
        <v>326</v>
      </c>
      <c r="P32" s="55">
        <v>10.732156966025808</v>
      </c>
      <c r="Q32" s="39">
        <v>1047</v>
      </c>
      <c r="R32" s="40">
        <v>34.468001053463261</v>
      </c>
      <c r="S32" s="62">
        <v>30365</v>
      </c>
      <c r="T32" s="11" t="s">
        <v>51</v>
      </c>
    </row>
    <row r="33" spans="1:20">
      <c r="A33" s="10">
        <f t="shared" si="0"/>
        <v>28</v>
      </c>
      <c r="B33" s="11" t="s">
        <v>52</v>
      </c>
      <c r="C33" s="50">
        <v>295</v>
      </c>
      <c r="D33" s="51">
        <v>10.079956263240621</v>
      </c>
      <c r="E33" s="36">
        <v>168</v>
      </c>
      <c r="F33" s="37">
        <v>5.7404496685573703</v>
      </c>
      <c r="G33" s="50">
        <v>76</v>
      </c>
      <c r="H33" s="51">
        <v>2.5968700881569058</v>
      </c>
      <c r="I33" s="36">
        <v>2</v>
      </c>
      <c r="J33" s="38">
        <v>6.8338686530444892E-2</v>
      </c>
      <c r="K33" s="50">
        <v>51</v>
      </c>
      <c r="L33" s="51">
        <v>1.7426365065263447</v>
      </c>
      <c r="M33" s="36">
        <v>6</v>
      </c>
      <c r="N33" s="38">
        <v>0.20501605959133468</v>
      </c>
      <c r="O33" s="50">
        <v>419</v>
      </c>
      <c r="P33" s="55">
        <v>14.316954828128203</v>
      </c>
      <c r="Q33" s="39">
        <v>1017</v>
      </c>
      <c r="R33" s="40">
        <v>34.750222100731229</v>
      </c>
      <c r="S33" s="62">
        <v>29178</v>
      </c>
      <c r="T33" s="11" t="s">
        <v>52</v>
      </c>
    </row>
    <row r="34" spans="1:20">
      <c r="A34" s="10">
        <f t="shared" si="0"/>
        <v>29</v>
      </c>
      <c r="B34" s="11" t="s">
        <v>53</v>
      </c>
      <c r="C34" s="50">
        <v>243</v>
      </c>
      <c r="D34" s="51">
        <v>11.4234674689733</v>
      </c>
      <c r="E34" s="36">
        <v>150</v>
      </c>
      <c r="F34" s="37">
        <v>7.0515231289958633</v>
      </c>
      <c r="G34" s="50">
        <v>42</v>
      </c>
      <c r="H34" s="51">
        <v>1.9744264761188419</v>
      </c>
      <c r="I34" s="36">
        <v>6</v>
      </c>
      <c r="J34" s="38">
        <v>0.28206092515983455</v>
      </c>
      <c r="K34" s="50">
        <v>26</v>
      </c>
      <c r="L34" s="51">
        <v>1.2222640090259496</v>
      </c>
      <c r="M34" s="36">
        <v>3</v>
      </c>
      <c r="N34" s="38">
        <v>0.14103046257991728</v>
      </c>
      <c r="O34" s="50">
        <v>284</v>
      </c>
      <c r="P34" s="55">
        <v>13.350883790898834</v>
      </c>
      <c r="Q34" s="39">
        <v>754</v>
      </c>
      <c r="R34" s="40">
        <v>35.445656261752532</v>
      </c>
      <c r="S34" s="62">
        <v>21516</v>
      </c>
      <c r="T34" s="11" t="s">
        <v>53</v>
      </c>
    </row>
    <row r="35" spans="1:20">
      <c r="A35" s="10">
        <f t="shared" si="0"/>
        <v>30</v>
      </c>
      <c r="B35" s="11" t="s">
        <v>54</v>
      </c>
      <c r="C35" s="50">
        <v>3523</v>
      </c>
      <c r="D35" s="51">
        <v>12.873921082827218</v>
      </c>
      <c r="E35" s="36">
        <v>2122</v>
      </c>
      <c r="F35" s="37">
        <v>7.7543174958158838</v>
      </c>
      <c r="G35" s="50">
        <v>1140</v>
      </c>
      <c r="H35" s="51">
        <v>4.1658444605231422</v>
      </c>
      <c r="I35" s="36">
        <v>33</v>
      </c>
      <c r="J35" s="38">
        <v>0.12059023438356464</v>
      </c>
      <c r="K35" s="50">
        <v>466</v>
      </c>
      <c r="L35" s="51">
        <v>1.7028802794770037</v>
      </c>
      <c r="M35" s="36">
        <v>118</v>
      </c>
      <c r="N35" s="38">
        <v>0.43120144415941303</v>
      </c>
      <c r="O35" s="50">
        <v>2111</v>
      </c>
      <c r="P35" s="55">
        <v>7.7141207510213627</v>
      </c>
      <c r="Q35" s="39">
        <v>9513</v>
      </c>
      <c r="R35" s="40">
        <v>34.762875748207591</v>
      </c>
      <c r="S35" s="62">
        <v>272897</v>
      </c>
      <c r="T35" s="11" t="s">
        <v>54</v>
      </c>
    </row>
    <row r="36" spans="1:20">
      <c r="A36" s="10">
        <f t="shared" si="0"/>
        <v>31</v>
      </c>
      <c r="B36" s="12" t="s">
        <v>55</v>
      </c>
      <c r="C36" s="50">
        <v>127</v>
      </c>
      <c r="D36" s="51">
        <v>9.1709994222992481</v>
      </c>
      <c r="E36" s="36">
        <v>50</v>
      </c>
      <c r="F36" s="37">
        <v>3.610629693818602</v>
      </c>
      <c r="G36" s="50">
        <v>32</v>
      </c>
      <c r="H36" s="51">
        <v>2.3108030040439052</v>
      </c>
      <c r="I36" s="36">
        <v>0</v>
      </c>
      <c r="J36" s="38">
        <v>0</v>
      </c>
      <c r="K36" s="50">
        <v>22</v>
      </c>
      <c r="L36" s="51">
        <v>1.5886770652801849</v>
      </c>
      <c r="M36" s="36">
        <v>2</v>
      </c>
      <c r="N36" s="38">
        <v>0.14442518775274407</v>
      </c>
      <c r="O36" s="50">
        <v>205</v>
      </c>
      <c r="P36" s="55">
        <v>14.803581744656269</v>
      </c>
      <c r="Q36" s="39">
        <v>438</v>
      </c>
      <c r="R36" s="40">
        <v>31.629116117850948</v>
      </c>
      <c r="S36" s="62">
        <v>13961</v>
      </c>
      <c r="T36" s="11" t="s">
        <v>55</v>
      </c>
    </row>
    <row r="37" spans="1:20">
      <c r="A37" s="15">
        <v>32</v>
      </c>
      <c r="B37" s="16" t="s">
        <v>56</v>
      </c>
      <c r="C37" s="50">
        <v>581</v>
      </c>
      <c r="D37" s="51">
        <v>9.7668398137408179</v>
      </c>
      <c r="E37" s="36">
        <v>337</v>
      </c>
      <c r="F37" s="37">
        <v>5.6651032998806459</v>
      </c>
      <c r="G37" s="50">
        <v>176</v>
      </c>
      <c r="H37" s="51">
        <v>2.9586296165548776</v>
      </c>
      <c r="I37" s="36">
        <v>9</v>
      </c>
      <c r="J37" s="38">
        <v>0.15129355993746532</v>
      </c>
      <c r="K37" s="50">
        <v>78</v>
      </c>
      <c r="L37" s="51">
        <v>1.3112108527913662</v>
      </c>
      <c r="M37" s="36">
        <v>18</v>
      </c>
      <c r="N37" s="38">
        <v>0.30258711987493064</v>
      </c>
      <c r="O37" s="50">
        <v>651</v>
      </c>
      <c r="P37" s="55">
        <v>10.943567502143324</v>
      </c>
      <c r="Q37" s="39">
        <v>1850</v>
      </c>
      <c r="R37" s="40">
        <v>31.099231764923427</v>
      </c>
      <c r="S37" s="62">
        <v>59648</v>
      </c>
      <c r="T37" s="17" t="s">
        <v>56</v>
      </c>
    </row>
    <row r="38" spans="1:20">
      <c r="A38" s="10">
        <v>33</v>
      </c>
      <c r="B38" s="11" t="s">
        <v>57</v>
      </c>
      <c r="C38" s="50">
        <v>268</v>
      </c>
      <c r="D38" s="51">
        <v>9.0293453724604955</v>
      </c>
      <c r="E38" s="36">
        <v>145</v>
      </c>
      <c r="F38" s="37">
        <v>4.8852801455476573</v>
      </c>
      <c r="G38" s="50">
        <v>84</v>
      </c>
      <c r="H38" s="51">
        <v>2.8300933256965735</v>
      </c>
      <c r="I38" s="36">
        <v>4</v>
      </c>
      <c r="J38" s="38">
        <v>0.13476634884269401</v>
      </c>
      <c r="K38" s="50">
        <v>39</v>
      </c>
      <c r="L38" s="51">
        <v>1.3139719012162663</v>
      </c>
      <c r="M38" s="36">
        <v>5</v>
      </c>
      <c r="N38" s="38">
        <v>0.16845793605336748</v>
      </c>
      <c r="O38" s="50">
        <v>316</v>
      </c>
      <c r="P38" s="55">
        <v>10.646541558572824</v>
      </c>
      <c r="Q38" s="39">
        <v>861</v>
      </c>
      <c r="R38" s="40">
        <v>29.00845658838988</v>
      </c>
      <c r="S38" s="62">
        <v>29234</v>
      </c>
      <c r="T38" s="11" t="s">
        <v>57</v>
      </c>
    </row>
    <row r="39" spans="1:20">
      <c r="A39" s="10">
        <v>34</v>
      </c>
      <c r="B39" s="11" t="s">
        <v>58</v>
      </c>
      <c r="C39" s="50">
        <v>193</v>
      </c>
      <c r="D39" s="51">
        <v>7.1265046894616351</v>
      </c>
      <c r="E39" s="36">
        <v>132</v>
      </c>
      <c r="F39" s="37">
        <v>4.8740861088545904</v>
      </c>
      <c r="G39" s="50">
        <v>55</v>
      </c>
      <c r="H39" s="51">
        <v>2.0308692120227456</v>
      </c>
      <c r="I39" s="36">
        <v>0</v>
      </c>
      <c r="J39" s="38">
        <v>0</v>
      </c>
      <c r="K39" s="50">
        <v>28</v>
      </c>
      <c r="L39" s="51">
        <v>1.0338970533933978</v>
      </c>
      <c r="M39" s="36">
        <v>7</v>
      </c>
      <c r="N39" s="38">
        <v>0.25847426334834944</v>
      </c>
      <c r="O39" s="50">
        <v>402</v>
      </c>
      <c r="P39" s="55">
        <v>14.843807695148069</v>
      </c>
      <c r="Q39" s="39">
        <v>817</v>
      </c>
      <c r="R39" s="40">
        <v>30.167639022228787</v>
      </c>
      <c r="S39" s="62">
        <v>27315</v>
      </c>
      <c r="T39" s="11" t="s">
        <v>58</v>
      </c>
    </row>
    <row r="40" spans="1:20">
      <c r="A40" s="10">
        <v>35</v>
      </c>
      <c r="B40" s="11" t="s">
        <v>59</v>
      </c>
      <c r="C40" s="50">
        <v>350</v>
      </c>
      <c r="D40" s="51">
        <v>11.214354373598205</v>
      </c>
      <c r="E40" s="36">
        <v>225</v>
      </c>
      <c r="F40" s="37">
        <v>7.2092278115988471</v>
      </c>
      <c r="G40" s="50">
        <v>47</v>
      </c>
      <c r="H40" s="51">
        <v>1.505927587311759</v>
      </c>
      <c r="I40" s="36">
        <v>4</v>
      </c>
      <c r="J40" s="38">
        <v>0.12816404998397948</v>
      </c>
      <c r="K40" s="50">
        <v>14</v>
      </c>
      <c r="L40" s="51">
        <v>0.44857417494392826</v>
      </c>
      <c r="M40" s="36">
        <v>14</v>
      </c>
      <c r="N40" s="38">
        <v>0.44857417494392826</v>
      </c>
      <c r="O40" s="50">
        <v>352</v>
      </c>
      <c r="P40" s="55">
        <v>11.278436398590195</v>
      </c>
      <c r="Q40" s="39">
        <v>1006</v>
      </c>
      <c r="R40" s="40">
        <v>32.23325857097084</v>
      </c>
      <c r="S40" s="62">
        <v>31107</v>
      </c>
      <c r="T40" s="11" t="s">
        <v>59</v>
      </c>
    </row>
    <row r="41" spans="1:20">
      <c r="A41" s="10">
        <f t="shared" ref="A41:A48" si="1">A40+1</f>
        <v>36</v>
      </c>
      <c r="B41" s="11" t="s">
        <v>60</v>
      </c>
      <c r="C41" s="50">
        <v>351</v>
      </c>
      <c r="D41" s="51">
        <v>9.5762966196491419</v>
      </c>
      <c r="E41" s="36">
        <v>191</v>
      </c>
      <c r="F41" s="37">
        <v>5.2110332032848605</v>
      </c>
      <c r="G41" s="50">
        <v>99</v>
      </c>
      <c r="H41" s="51">
        <v>2.7010067388753991</v>
      </c>
      <c r="I41" s="36">
        <v>4</v>
      </c>
      <c r="J41" s="38">
        <v>0.10913158540910704</v>
      </c>
      <c r="K41" s="50">
        <v>36</v>
      </c>
      <c r="L41" s="51">
        <v>0.98218426868196329</v>
      </c>
      <c r="M41" s="36">
        <v>7</v>
      </c>
      <c r="N41" s="38">
        <v>0.19098027446593729</v>
      </c>
      <c r="O41" s="50">
        <v>459</v>
      </c>
      <c r="P41" s="55">
        <v>12.522849425695032</v>
      </c>
      <c r="Q41" s="39">
        <v>1147</v>
      </c>
      <c r="R41" s="40">
        <v>31.293482116061444</v>
      </c>
      <c r="S41" s="62">
        <v>36721</v>
      </c>
      <c r="T41" s="11" t="s">
        <v>60</v>
      </c>
    </row>
    <row r="42" spans="1:20">
      <c r="A42" s="10">
        <f t="shared" si="1"/>
        <v>37</v>
      </c>
      <c r="B42" s="12" t="s">
        <v>61</v>
      </c>
      <c r="C42" s="50">
        <v>166</v>
      </c>
      <c r="D42" s="51">
        <v>8.2681675549135818</v>
      </c>
      <c r="E42" s="36">
        <v>101</v>
      </c>
      <c r="F42" s="37">
        <v>5.0306320665438058</v>
      </c>
      <c r="G42" s="50">
        <v>49</v>
      </c>
      <c r="H42" s="51">
        <v>2.440603675847985</v>
      </c>
      <c r="I42" s="36">
        <v>2</v>
      </c>
      <c r="J42" s="38">
        <v>9.9616476565223891E-2</v>
      </c>
      <c r="K42" s="50">
        <v>25</v>
      </c>
      <c r="L42" s="51">
        <v>1.2452059570652987</v>
      </c>
      <c r="M42" s="36">
        <v>2</v>
      </c>
      <c r="N42" s="38">
        <v>9.9616476565223891E-2</v>
      </c>
      <c r="O42" s="50">
        <v>274</v>
      </c>
      <c r="P42" s="55">
        <v>13.647457289435673</v>
      </c>
      <c r="Q42" s="39">
        <v>619</v>
      </c>
      <c r="R42" s="40">
        <v>30.831299496936794</v>
      </c>
      <c r="S42" s="62">
        <v>20289</v>
      </c>
      <c r="T42" s="11" t="s">
        <v>61</v>
      </c>
    </row>
    <row r="43" spans="1:20">
      <c r="A43" s="10">
        <f t="shared" si="1"/>
        <v>38</v>
      </c>
      <c r="B43" s="11" t="s">
        <v>62</v>
      </c>
      <c r="C43" s="50">
        <v>193</v>
      </c>
      <c r="D43" s="51">
        <v>8.0256154357950766</v>
      </c>
      <c r="E43" s="36">
        <v>123</v>
      </c>
      <c r="F43" s="37">
        <v>5.1147704590818366</v>
      </c>
      <c r="G43" s="50">
        <v>64</v>
      </c>
      <c r="H43" s="51">
        <v>2.6613439787092483</v>
      </c>
      <c r="I43" s="36">
        <v>0</v>
      </c>
      <c r="J43" s="38">
        <v>0</v>
      </c>
      <c r="K43" s="50">
        <v>32</v>
      </c>
      <c r="L43" s="51">
        <v>1.3306719893546242</v>
      </c>
      <c r="M43" s="36">
        <v>5</v>
      </c>
      <c r="N43" s="38">
        <v>0.20791749833666001</v>
      </c>
      <c r="O43" s="50">
        <v>389</v>
      </c>
      <c r="P43" s="55">
        <v>16.175981370592151</v>
      </c>
      <c r="Q43" s="39">
        <v>806</v>
      </c>
      <c r="R43" s="40">
        <v>33.516300731869592</v>
      </c>
      <c r="S43" s="62">
        <v>24379</v>
      </c>
      <c r="T43" s="11" t="s">
        <v>62</v>
      </c>
    </row>
    <row r="44" spans="1:20">
      <c r="A44" s="10">
        <f t="shared" si="1"/>
        <v>39</v>
      </c>
      <c r="B44" s="11" t="s">
        <v>63</v>
      </c>
      <c r="C44" s="50">
        <v>126</v>
      </c>
      <c r="D44" s="51">
        <v>8.8951641369572894</v>
      </c>
      <c r="E44" s="36">
        <v>85</v>
      </c>
      <c r="F44" s="37">
        <v>6.0007059654076951</v>
      </c>
      <c r="G44" s="50">
        <v>30</v>
      </c>
      <c r="H44" s="51">
        <v>2.1178962230850686</v>
      </c>
      <c r="I44" s="36">
        <v>0</v>
      </c>
      <c r="J44" s="38">
        <v>0</v>
      </c>
      <c r="K44" s="50">
        <v>11</v>
      </c>
      <c r="L44" s="51">
        <v>0.77656194846452531</v>
      </c>
      <c r="M44" s="36">
        <v>6</v>
      </c>
      <c r="N44" s="38">
        <v>0.42357924461701374</v>
      </c>
      <c r="O44" s="50">
        <v>162</v>
      </c>
      <c r="P44" s="55">
        <v>11.436639604659371</v>
      </c>
      <c r="Q44" s="39">
        <v>420</v>
      </c>
      <c r="R44" s="40">
        <v>29.650547123190965</v>
      </c>
      <c r="S44" s="62">
        <v>14179</v>
      </c>
      <c r="T44" s="11" t="s">
        <v>63</v>
      </c>
    </row>
    <row r="45" spans="1:20">
      <c r="A45" s="10">
        <f t="shared" si="1"/>
        <v>40</v>
      </c>
      <c r="B45" s="12" t="s">
        <v>64</v>
      </c>
      <c r="C45" s="50">
        <v>460</v>
      </c>
      <c r="D45" s="51">
        <v>12.240227774673372</v>
      </c>
      <c r="E45" s="36">
        <v>157</v>
      </c>
      <c r="F45" s="37">
        <v>4.1776429578776506</v>
      </c>
      <c r="G45" s="50">
        <v>107</v>
      </c>
      <c r="H45" s="51">
        <v>2.8471834171522845</v>
      </c>
      <c r="I45" s="36">
        <v>2</v>
      </c>
      <c r="J45" s="38">
        <v>5.3218381629014662E-2</v>
      </c>
      <c r="K45" s="50">
        <v>75</v>
      </c>
      <c r="L45" s="51">
        <v>1.99568931108805</v>
      </c>
      <c r="M45" s="36">
        <v>22</v>
      </c>
      <c r="N45" s="38">
        <v>0.58540219791916126</v>
      </c>
      <c r="O45" s="50">
        <v>458</v>
      </c>
      <c r="P45" s="55">
        <v>12.187009393044358</v>
      </c>
      <c r="Q45" s="39">
        <v>1281</v>
      </c>
      <c r="R45" s="40">
        <v>34.086373433383891</v>
      </c>
      <c r="S45" s="62">
        <v>36842</v>
      </c>
      <c r="T45" s="11" t="s">
        <v>64</v>
      </c>
    </row>
    <row r="46" spans="1:20">
      <c r="A46" s="10">
        <f t="shared" si="1"/>
        <v>41</v>
      </c>
      <c r="B46" s="11" t="s">
        <v>65</v>
      </c>
      <c r="C46" s="50">
        <v>191</v>
      </c>
      <c r="D46" s="51">
        <v>9.5190630451034135</v>
      </c>
      <c r="E46" s="36">
        <v>114</v>
      </c>
      <c r="F46" s="37">
        <v>5.6815350112135556</v>
      </c>
      <c r="G46" s="50">
        <v>31</v>
      </c>
      <c r="H46" s="51">
        <v>1.5449788188387739</v>
      </c>
      <c r="I46" s="36">
        <v>2</v>
      </c>
      <c r="J46" s="38">
        <v>9.9676052828307993E-2</v>
      </c>
      <c r="K46" s="50">
        <v>12</v>
      </c>
      <c r="L46" s="51">
        <v>0.59805631696984796</v>
      </c>
      <c r="M46" s="36">
        <v>3</v>
      </c>
      <c r="N46" s="38">
        <v>0.14951407924246199</v>
      </c>
      <c r="O46" s="50">
        <v>269</v>
      </c>
      <c r="P46" s="55">
        <v>13.406429105407424</v>
      </c>
      <c r="Q46" s="39">
        <v>622</v>
      </c>
      <c r="R46" s="40">
        <v>30.999252429603789</v>
      </c>
      <c r="S46" s="62">
        <v>20223</v>
      </c>
      <c r="T46" s="11" t="s">
        <v>65</v>
      </c>
    </row>
    <row r="47" spans="1:20">
      <c r="A47" s="10">
        <f t="shared" si="1"/>
        <v>42</v>
      </c>
      <c r="B47" s="11" t="s">
        <v>66</v>
      </c>
      <c r="C47" s="50">
        <v>842</v>
      </c>
      <c r="D47" s="51">
        <v>10.560377263833843</v>
      </c>
      <c r="E47" s="36">
        <v>584</v>
      </c>
      <c r="F47" s="37">
        <v>7.3245371996187227</v>
      </c>
      <c r="G47" s="50">
        <v>262</v>
      </c>
      <c r="H47" s="51">
        <v>3.2860081272262081</v>
      </c>
      <c r="I47" s="36">
        <v>5</v>
      </c>
      <c r="J47" s="38">
        <v>6.2710078763858923E-2</v>
      </c>
      <c r="K47" s="50">
        <v>165</v>
      </c>
      <c r="L47" s="51">
        <v>2.0694325992073446</v>
      </c>
      <c r="M47" s="36">
        <v>19</v>
      </c>
      <c r="N47" s="38">
        <v>0.23829829930266391</v>
      </c>
      <c r="O47" s="50">
        <v>1098</v>
      </c>
      <c r="P47" s="55">
        <v>13.77113329654342</v>
      </c>
      <c r="Q47" s="39">
        <v>2975</v>
      </c>
      <c r="R47" s="40">
        <v>37.312496864496062</v>
      </c>
      <c r="S47" s="62">
        <v>79901</v>
      </c>
      <c r="T47" s="11" t="s">
        <v>66</v>
      </c>
    </row>
    <row r="48" spans="1:20">
      <c r="A48" s="10">
        <f t="shared" si="1"/>
        <v>43</v>
      </c>
      <c r="B48" s="11" t="s">
        <v>67</v>
      </c>
      <c r="C48" s="50">
        <v>257</v>
      </c>
      <c r="D48" s="51">
        <v>12.014960261804582</v>
      </c>
      <c r="E48" s="36">
        <v>123</v>
      </c>
      <c r="F48" s="37">
        <v>5.7503506311360448</v>
      </c>
      <c r="G48" s="50">
        <v>80</v>
      </c>
      <c r="H48" s="51">
        <v>3.7400654511453952</v>
      </c>
      <c r="I48" s="36">
        <v>11</v>
      </c>
      <c r="J48" s="38">
        <v>0.51425899953249177</v>
      </c>
      <c r="K48" s="50">
        <v>36</v>
      </c>
      <c r="L48" s="51">
        <v>1.6830294530154279</v>
      </c>
      <c r="M48" s="36">
        <v>9</v>
      </c>
      <c r="N48" s="38">
        <v>0.42075736325385699</v>
      </c>
      <c r="O48" s="50">
        <v>267</v>
      </c>
      <c r="P48" s="55">
        <v>12.482468443197757</v>
      </c>
      <c r="Q48" s="39">
        <v>783</v>
      </c>
      <c r="R48" s="40">
        <v>36.605890603085555</v>
      </c>
      <c r="S48" s="62">
        <v>21427</v>
      </c>
      <c r="T48" s="11" t="s">
        <v>67</v>
      </c>
    </row>
    <row r="49" spans="1:20">
      <c r="A49" s="77" t="s">
        <v>68</v>
      </c>
      <c r="B49" s="78"/>
      <c r="C49" s="52">
        <v>22657</v>
      </c>
      <c r="D49" s="51">
        <v>10.652963618086293</v>
      </c>
      <c r="E49" s="4">
        <v>14004</v>
      </c>
      <c r="F49" s="37">
        <v>6.5844596596054403</v>
      </c>
      <c r="G49" s="52">
        <v>6508</v>
      </c>
      <c r="H49" s="51">
        <v>3.0599588306706802</v>
      </c>
      <c r="I49" s="5">
        <v>223</v>
      </c>
      <c r="J49" s="41">
        <v>0.1048510785555565</v>
      </c>
      <c r="K49" s="52">
        <v>3161</v>
      </c>
      <c r="L49" s="51">
        <v>1.486252283919794</v>
      </c>
      <c r="M49" s="5">
        <v>691</v>
      </c>
      <c r="N49" s="38">
        <v>0.32489728825959435</v>
      </c>
      <c r="O49" s="52">
        <v>24220</v>
      </c>
      <c r="P49" s="55">
        <v>11.387861536392728</v>
      </c>
      <c r="Q49" s="4">
        <v>71464</v>
      </c>
      <c r="R49" s="40">
        <v>33.601244295490083</v>
      </c>
      <c r="S49" s="63">
        <f>SUM(S6:S48)</f>
        <v>2125244</v>
      </c>
      <c r="T49" s="18" t="s">
        <v>68</v>
      </c>
    </row>
    <row r="50" spans="1:20">
      <c r="A50" s="77" t="s">
        <v>69</v>
      </c>
      <c r="B50" s="78"/>
      <c r="C50" s="50">
        <v>7354</v>
      </c>
      <c r="D50" s="51">
        <v>14.168874331679591</v>
      </c>
      <c r="E50" s="39">
        <v>4178</v>
      </c>
      <c r="F50" s="37">
        <v>8.0497085882182944</v>
      </c>
      <c r="G50" s="50">
        <v>2062</v>
      </c>
      <c r="H50" s="51">
        <v>3.9728336785318628</v>
      </c>
      <c r="I50" s="39">
        <v>68</v>
      </c>
      <c r="J50" s="41">
        <v>0.13101488367612349</v>
      </c>
      <c r="K50" s="50">
        <v>1011</v>
      </c>
      <c r="L50" s="51">
        <v>1.9478830499494244</v>
      </c>
      <c r="M50" s="39">
        <v>261</v>
      </c>
      <c r="N50" s="38">
        <v>0.50286595058041517</v>
      </c>
      <c r="O50" s="50">
        <v>3509</v>
      </c>
      <c r="P50" s="55">
        <v>6.7607533355811382</v>
      </c>
      <c r="Q50" s="39">
        <v>18443</v>
      </c>
      <c r="R50" s="40">
        <v>35.533933818216852</v>
      </c>
      <c r="S50" s="64">
        <v>516637</v>
      </c>
      <c r="T50" s="11" t="s">
        <v>69</v>
      </c>
    </row>
    <row r="51" spans="1:20">
      <c r="A51" s="74" t="s">
        <v>72</v>
      </c>
      <c r="B51" s="74"/>
      <c r="C51" s="53">
        <v>17903</v>
      </c>
      <c r="D51" s="51">
        <v>15.221219074857995</v>
      </c>
      <c r="E51" s="4">
        <v>11134</v>
      </c>
      <c r="F51" s="37">
        <v>9.4661818231284656</v>
      </c>
      <c r="G51" s="53">
        <v>4280</v>
      </c>
      <c r="H51" s="51">
        <v>3.6388771513373297</v>
      </c>
      <c r="I51" s="4">
        <v>119</v>
      </c>
      <c r="J51" s="41">
        <v>0.10117438808624819</v>
      </c>
      <c r="K51" s="53">
        <v>2286</v>
      </c>
      <c r="L51" s="51">
        <v>1.9435684971862468</v>
      </c>
      <c r="M51" s="4">
        <v>622</v>
      </c>
      <c r="N51" s="38">
        <v>0.52882747386257456</v>
      </c>
      <c r="O51" s="53">
        <v>11245</v>
      </c>
      <c r="P51" s="55">
        <v>9.5605545716795035</v>
      </c>
      <c r="Q51" s="4">
        <v>47589</v>
      </c>
      <c r="R51" s="40">
        <v>40.460402980138369</v>
      </c>
      <c r="S51" s="63">
        <v>1161308</v>
      </c>
      <c r="T51" s="4" t="s">
        <v>70</v>
      </c>
    </row>
    <row r="52" spans="1:20">
      <c r="A52" s="75" t="s">
        <v>76</v>
      </c>
      <c r="B52" s="75"/>
      <c r="C52" s="42">
        <v>47914</v>
      </c>
      <c r="D52" s="43">
        <v>12.536243752678546</v>
      </c>
      <c r="E52" s="27">
        <v>29316</v>
      </c>
      <c r="F52" s="43">
        <v>7.6702534093067625</v>
      </c>
      <c r="G52" s="27">
        <v>12850</v>
      </c>
      <c r="H52" s="43">
        <v>3.3620806491196582</v>
      </c>
      <c r="I52" s="28">
        <v>410</v>
      </c>
      <c r="J52" s="29">
        <v>0.1072726121508996</v>
      </c>
      <c r="K52" s="42">
        <v>6458</v>
      </c>
      <c r="L52" s="43">
        <v>1.6896744616353894</v>
      </c>
      <c r="M52" s="27">
        <v>1574</v>
      </c>
      <c r="N52" s="44">
        <v>0.41182217445247798</v>
      </c>
      <c r="O52" s="42">
        <v>38974</v>
      </c>
      <c r="P52" s="30">
        <v>10.197177526754052</v>
      </c>
      <c r="Q52" s="27">
        <v>137496</v>
      </c>
      <c r="R52" s="30">
        <v>35.974524586097779</v>
      </c>
      <c r="S52" s="26">
        <f>S49+S50+S51</f>
        <v>3803189</v>
      </c>
      <c r="T52" s="27" t="s">
        <v>71</v>
      </c>
    </row>
    <row r="53" spans="1:20">
      <c r="A53" s="76" t="s">
        <v>73</v>
      </c>
      <c r="B53" s="76"/>
      <c r="C53" s="54">
        <v>46618</v>
      </c>
      <c r="D53" s="51">
        <v>12.227309721705298</v>
      </c>
      <c r="E53" s="20">
        <v>28355</v>
      </c>
      <c r="F53" s="37">
        <v>7.4371566167350318</v>
      </c>
      <c r="G53" s="54">
        <v>12697</v>
      </c>
      <c r="H53" s="51">
        <v>3.330261948957316</v>
      </c>
      <c r="I53" s="20">
        <v>359</v>
      </c>
      <c r="J53" s="41">
        <v>9.4161143551679649E-2</v>
      </c>
      <c r="K53" s="54">
        <v>6131</v>
      </c>
      <c r="L53" s="51">
        <v>1.6080834850009693</v>
      </c>
      <c r="M53" s="20">
        <v>1627</v>
      </c>
      <c r="N53" s="38">
        <v>0.42674145002390745</v>
      </c>
      <c r="O53" s="54">
        <v>38739</v>
      </c>
      <c r="P53" s="55">
        <v>10.16074802241927</v>
      </c>
      <c r="Q53" s="20">
        <v>134526</v>
      </c>
      <c r="R53" s="40">
        <v>35.284462388393472</v>
      </c>
      <c r="S53" s="56">
        <v>3787355</v>
      </c>
      <c r="T53" s="19" t="s">
        <v>71</v>
      </c>
    </row>
    <row r="54" spans="1:20">
      <c r="A54" s="65"/>
      <c r="B54" s="6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21"/>
      <c r="Q54" s="6"/>
      <c r="R54" s="7"/>
      <c r="S54" s="22"/>
      <c r="T54" s="8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dcterms:created xsi:type="dcterms:W3CDTF">2012-08-07T09:32:02Z</dcterms:created>
  <dcterms:modified xsi:type="dcterms:W3CDTF">2013-11-08T06:18:49Z</dcterms:modified>
</cp:coreProperties>
</file>