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2980" windowHeight="100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S49" i="1"/>
  <c r="S52" s="1"/>
  <c r="A45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<sst xmlns="http://schemas.openxmlformats.org/spreadsheetml/2006/main" count="151" uniqueCount="77">
  <si>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</si>
  <si>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</si>
  <si>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</si>
  <si>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</si>
  <si>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</si>
  <si>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</si>
  <si>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</si>
  <si>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</si>
  <si>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</si>
  <si>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</si>
  <si>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</si>
  <si>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</si>
  <si>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</si>
  <si>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</si>
  <si>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</si>
  <si>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</si>
  <si>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</si>
  <si>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</si>
  <si>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</si>
  <si>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</si>
  <si>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</si>
  <si>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</si>
  <si>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</si>
  <si>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</si>
  <si>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</si>
  <si>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</si>
  <si>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</si>
  <si>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</si>
  <si>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</si>
  <si>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</si>
  <si>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</si>
  <si>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</si>
  <si>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</si>
  <si>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</si>
  <si>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</si>
  <si>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</si>
  <si>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</si>
  <si>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</si>
  <si>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</si>
  <si>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</si>
  <si>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</si>
  <si>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</si>
  <si>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</si>
  <si>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</si>
  <si>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</si>
  <si>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</si>
  <si>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</si>
  <si>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</si>
  <si>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</si>
  <si>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</si>
  <si>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</si>
  <si>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</si>
  <si>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</si>
  <si>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</si>
  <si>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</si>
  <si>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</si>
  <si>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</si>
  <si>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</si>
  <si>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</si>
  <si>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</si>
  <si>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</si>
  <si>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</si>
  <si>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</si>
  <si>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</si>
  <si>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</si>
  <si>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</si>
  <si>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</si>
  <si>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</si>
  <si>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</si>
  <si>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</si>
  <si>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</si>
  <si>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</si>
  <si>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</si>
  <si>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</si>
  <si>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2012 г.</t>
  </si>
  <si>
    <t>Итого по РТ за 2011 г.</t>
  </si>
  <si>
    <t>Статистическая отчетность по государственной регистрации актов гражданского состояния в Республике Татарстан по итогам 2012 года (на 1 тыс. населения)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</si>
</sst>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2" borderId="5" xfId="0" applyFont="1" applyFill="1" applyBorder="1"/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0" borderId="5" xfId="0" applyFont="1" applyFill="1" applyBorder="1" applyAlignment="1"/>
    <xf numFmtId="0" fontId="2" fillId="0" borderId="5" xfId="0" applyFont="1" applyFill="1" applyBorder="1"/>
    <xf numFmtId="3" fontId="2" fillId="0" borderId="5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0" fillId="0" borderId="0" xfId="0" applyFont="1"/>
    <xf numFmtId="3" fontId="2" fillId="5" borderId="5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" fontId="5" fillId="6" borderId="4" xfId="0" applyNumberFormat="1" applyFont="1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" fontId="5" fillId="6" borderId="5" xfId="0" applyNumberFormat="1" applyFont="1" applyFill="1" applyBorder="1" applyAlignment="1">
      <alignment horizontal="center"/>
    </xf>
    <xf numFmtId="164" fontId="5" fillId="6" borderId="5" xfId="0" applyNumberFormat="1" applyFont="1" applyFill="1" applyBorder="1" applyAlignment="1">
      <alignment horizontal="center"/>
    </xf>
    <xf numFmtId="2" fontId="5" fillId="6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3" fontId="2" fillId="7" borderId="5" xfId="0" applyNumberFormat="1" applyFont="1" applyFill="1" applyBorder="1" applyAlignment="1">
      <alignment horizontal="center"/>
    </xf>
    <xf numFmtId="164" fontId="1" fillId="8" borderId="5" xfId="0" applyNumberFormat="1" applyFont="1" applyFill="1" applyBorder="1" applyAlignment="1">
      <alignment horizontal="center"/>
    </xf>
    <xf numFmtId="2" fontId="1" fillId="8" borderId="5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" fontId="5" fillId="10" borderId="4" xfId="0" applyNumberFormat="1" applyFont="1" applyFill="1" applyBorder="1" applyAlignment="1">
      <alignment horizontal="center"/>
    </xf>
    <xf numFmtId="164" fontId="5" fillId="10" borderId="4" xfId="0" applyNumberFormat="1" applyFont="1" applyFill="1" applyBorder="1" applyAlignment="1">
      <alignment horizontal="center"/>
    </xf>
    <xf numFmtId="1" fontId="5" fillId="10" borderId="5" xfId="0" applyNumberFormat="1" applyFont="1" applyFill="1" applyBorder="1" applyAlignment="1">
      <alignment horizontal="center"/>
    </xf>
    <xf numFmtId="164" fontId="5" fillId="10" borderId="5" xfId="0" applyNumberFormat="1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1" fontId="2" fillId="11" borderId="5" xfId="0" applyNumberFormat="1" applyFont="1" applyFill="1" applyBorder="1" applyAlignment="1">
      <alignment horizontal="center"/>
    </xf>
    <xf numFmtId="3" fontId="4" fillId="12" borderId="4" xfId="0" applyNumberFormat="1" applyFont="1" applyFill="1" applyBorder="1" applyAlignment="1">
      <alignment horizontal="center"/>
    </xf>
    <xf numFmtId="164" fontId="5" fillId="12" borderId="5" xfId="0" applyNumberFormat="1" applyFont="1" applyFill="1" applyBorder="1" applyAlignment="1">
      <alignment horizontal="center"/>
    </xf>
    <xf numFmtId="3" fontId="4" fillId="9" borderId="5" xfId="0" applyNumberFormat="1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164" fontId="5" fillId="12" borderId="4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1" fontId="1" fillId="9" borderId="5" xfId="0" applyNumberFormat="1" applyFont="1" applyFill="1" applyBorder="1" applyAlignment="1">
      <alignment horizontal="center"/>
    </xf>
    <xf numFmtId="1" fontId="2" fillId="13" borderId="5" xfId="0" applyNumberFormat="1" applyFont="1" applyFill="1" applyBorder="1" applyAlignment="1">
      <alignment horizontal="center"/>
    </xf>
    <xf numFmtId="1" fontId="1" fillId="14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2" fillId="0" borderId="5" xfId="0" applyFont="1" applyFill="1" applyBorder="1" applyAlignment="1"/>
    <xf numFmtId="0" fontId="1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V14" sqref="V14"/>
    </sheetView>
  </sheetViews>
  <sheetFormatPr defaultRowHeight="15"/>
  <cols>
    <col min="1" max="1" width="7.140625" style="23" customWidth="1"/>
    <col min="2" max="2" width="18.28515625" style="23" customWidth="1"/>
    <col min="3" max="6" width="8.85546875" style="23"/>
    <col min="7" max="7" width="10.28515625" style="23" customWidth="1"/>
    <col min="8" max="16" width="8.85546875" style="23"/>
    <col min="17" max="17" width="9.28515625" style="23" customWidth="1"/>
    <col min="18" max="18" width="8.85546875" style="23"/>
    <col min="19" max="19" width="10.7109375" style="23" customWidth="1"/>
    <col min="20" max="20" width="18.28515625" style="24" customWidth="1"/>
  </cols>
  <sheetData>
    <row r="1" spans="1:20">
      <c r="A1" s="66" t="s">
        <v>76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25" customFormat="1">
      <c r="A3" s="68" t="s">
        <v>0</v>
      </c>
      <c r="B3" s="71" t="s">
        <v>1</v>
      </c>
      <c r="C3" s="45" t="s">
        <v>2</v>
      </c>
      <c r="D3" s="45" t="s">
        <v>3</v>
      </c>
      <c r="E3" s="1" t="s">
        <v>4</v>
      </c>
      <c r="F3" s="1" t="s">
        <v>3</v>
      </c>
      <c r="G3" s="57" t="s">
        <v>5</v>
      </c>
      <c r="H3" s="57" t="s">
        <v>3</v>
      </c>
      <c r="I3" s="1" t="s">
        <v>6</v>
      </c>
      <c r="J3" s="1" t="s">
        <v>3</v>
      </c>
      <c r="K3" s="57" t="s">
        <v>7</v>
      </c>
      <c r="L3" s="57" t="s">
        <v>3</v>
      </c>
      <c r="M3" s="1" t="s">
        <v>8</v>
      </c>
      <c r="N3" s="1" t="s">
        <v>3</v>
      </c>
      <c r="O3" s="57" t="s">
        <v>9</v>
      </c>
      <c r="P3" s="57" t="s">
        <v>3</v>
      </c>
      <c r="Q3" s="1" t="s">
        <v>10</v>
      </c>
      <c r="R3" s="1" t="s">
        <v>3</v>
      </c>
      <c r="S3" s="57" t="s">
        <v>11</v>
      </c>
      <c r="T3" s="1" t="s">
        <v>12</v>
      </c>
    </row>
    <row r="4" spans="1:20" s="25" customFormat="1">
      <c r="A4" s="69"/>
      <c r="B4" s="72"/>
      <c r="C4" s="46" t="s">
        <v>13</v>
      </c>
      <c r="D4" s="46" t="s">
        <v>14</v>
      </c>
      <c r="E4" s="2"/>
      <c r="F4" s="2" t="s">
        <v>14</v>
      </c>
      <c r="G4" s="58" t="s">
        <v>15</v>
      </c>
      <c r="H4" s="58" t="s">
        <v>14</v>
      </c>
      <c r="I4" s="2" t="s">
        <v>16</v>
      </c>
      <c r="J4" s="2" t="s">
        <v>14</v>
      </c>
      <c r="K4" s="58" t="s">
        <v>17</v>
      </c>
      <c r="L4" s="58" t="s">
        <v>14</v>
      </c>
      <c r="M4" s="2" t="s">
        <v>18</v>
      </c>
      <c r="N4" s="2" t="s">
        <v>14</v>
      </c>
      <c r="O4" s="58"/>
      <c r="P4" s="58" t="s">
        <v>14</v>
      </c>
      <c r="Q4" s="2" t="s">
        <v>19</v>
      </c>
      <c r="R4" s="2" t="s">
        <v>14</v>
      </c>
      <c r="S4" s="58" t="s">
        <v>20</v>
      </c>
      <c r="T4" s="2" t="s">
        <v>21</v>
      </c>
    </row>
    <row r="5" spans="1:20" s="25" customFormat="1">
      <c r="A5" s="70"/>
      <c r="B5" s="73"/>
      <c r="C5" s="47" t="s">
        <v>22</v>
      </c>
      <c r="D5" s="47" t="s">
        <v>23</v>
      </c>
      <c r="E5" s="3" t="s">
        <v>22</v>
      </c>
      <c r="F5" s="3" t="s">
        <v>23</v>
      </c>
      <c r="G5" s="59" t="s">
        <v>22</v>
      </c>
      <c r="H5" s="59" t="s">
        <v>23</v>
      </c>
      <c r="I5" s="3" t="s">
        <v>22</v>
      </c>
      <c r="J5" s="3" t="s">
        <v>23</v>
      </c>
      <c r="K5" s="59" t="s">
        <v>22</v>
      </c>
      <c r="L5" s="59" t="s">
        <v>23</v>
      </c>
      <c r="M5" s="3" t="s">
        <v>22</v>
      </c>
      <c r="N5" s="3" t="s">
        <v>23</v>
      </c>
      <c r="O5" s="59" t="s">
        <v>22</v>
      </c>
      <c r="P5" s="59" t="s">
        <v>23</v>
      </c>
      <c r="Q5" s="3" t="s">
        <v>22</v>
      </c>
      <c r="R5" s="3" t="s">
        <v>23</v>
      </c>
      <c r="S5" s="59" t="s">
        <v>23</v>
      </c>
      <c r="T5" s="3" t="s">
        <v>24</v>
      </c>
    </row>
    <row r="6" spans="1:20">
      <c r="A6" s="3">
        <v>1</v>
      </c>
      <c r="B6" s="9" t="s">
        <v>25</v>
      </c>
      <c r="C6" s="48">
        <v>515</v>
      </c>
      <c r="D6" s="49">
        <v>14.146408460376321</v>
      </c>
      <c r="E6" s="31">
        <v>259</v>
      </c>
      <c r="F6" s="32">
        <v>7.1144073616261503</v>
      </c>
      <c r="G6" s="48">
        <v>141</v>
      </c>
      <c r="H6" s="49">
        <v>3.8730943551709931</v>
      </c>
      <c r="I6" s="31">
        <v>5</v>
      </c>
      <c r="J6" s="33">
        <v>0.13734377145996429</v>
      </c>
      <c r="K6" s="48">
        <v>94</v>
      </c>
      <c r="L6" s="49">
        <v>2.5820629034473286</v>
      </c>
      <c r="M6" s="31">
        <v>11</v>
      </c>
      <c r="N6" s="33">
        <v>0.30215629721192144</v>
      </c>
      <c r="O6" s="48">
        <v>556</v>
      </c>
      <c r="P6" s="60">
        <v>15.272627386348029</v>
      </c>
      <c r="Q6" s="34">
        <v>1581</v>
      </c>
      <c r="R6" s="35">
        <v>43.428100535640709</v>
      </c>
      <c r="S6" s="61">
        <v>36405</v>
      </c>
      <c r="T6" s="9" t="s">
        <v>25</v>
      </c>
    </row>
    <row r="7" spans="1:20">
      <c r="A7" s="10">
        <f>A6+1</f>
        <v>2</v>
      </c>
      <c r="B7" s="11" t="s">
        <v>26</v>
      </c>
      <c r="C7" s="50">
        <v>832</v>
      </c>
      <c r="D7" s="51">
        <v>13.033602255815774</v>
      </c>
      <c r="E7" s="36">
        <v>476</v>
      </c>
      <c r="F7" s="37">
        <v>7.4567243675099864</v>
      </c>
      <c r="G7" s="50">
        <v>233</v>
      </c>
      <c r="H7" s="51">
        <v>3.650035247121485</v>
      </c>
      <c r="I7" s="36">
        <v>8</v>
      </c>
      <c r="J7" s="38">
        <v>0.12532309861361324</v>
      </c>
      <c r="K7" s="50">
        <v>98</v>
      </c>
      <c r="L7" s="51">
        <v>1.5352079580167619</v>
      </c>
      <c r="M7" s="36">
        <v>35</v>
      </c>
      <c r="N7" s="38">
        <v>0.54828855643455776</v>
      </c>
      <c r="O7" s="50">
        <v>890</v>
      </c>
      <c r="P7" s="55">
        <v>13.942194720764471</v>
      </c>
      <c r="Q7" s="39">
        <v>2572</v>
      </c>
      <c r="R7" s="40">
        <v>40.291376204276645</v>
      </c>
      <c r="S7" s="62">
        <v>63835</v>
      </c>
      <c r="T7" s="11" t="s">
        <v>26</v>
      </c>
    </row>
    <row r="8" spans="1:20">
      <c r="A8" s="10">
        <f t="shared" ref="A8:A36" si="0">A7+1</f>
        <v>3</v>
      </c>
      <c r="B8" s="11" t="s">
        <v>27</v>
      </c>
      <c r="C8" s="50">
        <v>313</v>
      </c>
      <c r="D8" s="51">
        <v>9.9377698755397503</v>
      </c>
      <c r="E8" s="36">
        <v>163</v>
      </c>
      <c r="F8" s="37">
        <v>5.1752603505207011</v>
      </c>
      <c r="G8" s="50">
        <v>65</v>
      </c>
      <c r="H8" s="51">
        <v>2.0637541275082549</v>
      </c>
      <c r="I8" s="36">
        <v>2</v>
      </c>
      <c r="J8" s="38">
        <v>6.3500127000253995E-2</v>
      </c>
      <c r="K8" s="50">
        <v>47</v>
      </c>
      <c r="L8" s="51">
        <v>1.4922529845059691</v>
      </c>
      <c r="M8" s="36">
        <v>5</v>
      </c>
      <c r="N8" s="38">
        <v>0.15875031750063501</v>
      </c>
      <c r="O8" s="50">
        <v>448</v>
      </c>
      <c r="P8" s="55">
        <v>14.224028448056897</v>
      </c>
      <c r="Q8" s="39">
        <v>1043</v>
      </c>
      <c r="R8" s="40">
        <v>33.115316230632466</v>
      </c>
      <c r="S8" s="62">
        <v>31496</v>
      </c>
      <c r="T8" s="11" t="s">
        <v>27</v>
      </c>
    </row>
    <row r="9" spans="1:20">
      <c r="A9" s="10">
        <f t="shared" si="0"/>
        <v>4</v>
      </c>
      <c r="B9" s="12" t="s">
        <v>28</v>
      </c>
      <c r="C9" s="50">
        <v>334</v>
      </c>
      <c r="D9" s="51">
        <v>10.522004851463315</v>
      </c>
      <c r="E9" s="36">
        <v>208</v>
      </c>
      <c r="F9" s="37">
        <v>6.5526257757615856</v>
      </c>
      <c r="G9" s="50">
        <v>68</v>
      </c>
      <c r="H9" s="51">
        <v>2.1422045805374417</v>
      </c>
      <c r="I9" s="36">
        <v>7</v>
      </c>
      <c r="J9" s="38">
        <v>0.22052105976120717</v>
      </c>
      <c r="K9" s="50">
        <v>30</v>
      </c>
      <c r="L9" s="51">
        <v>0.9450902561194594</v>
      </c>
      <c r="M9" s="36">
        <v>8</v>
      </c>
      <c r="N9" s="38">
        <v>0.25202406829852247</v>
      </c>
      <c r="O9" s="50">
        <v>502</v>
      </c>
      <c r="P9" s="55">
        <v>15.81451028573229</v>
      </c>
      <c r="Q9" s="39">
        <v>1157</v>
      </c>
      <c r="R9" s="40">
        <v>36.448980877673812</v>
      </c>
      <c r="S9" s="62">
        <v>31743</v>
      </c>
      <c r="T9" s="11" t="s">
        <v>28</v>
      </c>
    </row>
    <row r="10" spans="1:20">
      <c r="A10" s="10">
        <f t="shared" si="0"/>
        <v>5</v>
      </c>
      <c r="B10" s="12" t="s">
        <v>29</v>
      </c>
      <c r="C10" s="50">
        <v>304</v>
      </c>
      <c r="D10" s="51">
        <v>11.646170938206337</v>
      </c>
      <c r="E10" s="36">
        <v>180</v>
      </c>
      <c r="F10" s="37">
        <v>6.8957591081484892</v>
      </c>
      <c r="G10" s="50">
        <v>83</v>
      </c>
      <c r="H10" s="51">
        <v>3.1797111443129142</v>
      </c>
      <c r="I10" s="36">
        <v>6</v>
      </c>
      <c r="J10" s="38">
        <v>0.22985863693828296</v>
      </c>
      <c r="K10" s="50">
        <v>48</v>
      </c>
      <c r="L10" s="51">
        <v>1.8388690955062637</v>
      </c>
      <c r="M10" s="36">
        <v>10</v>
      </c>
      <c r="N10" s="38">
        <v>0.38309772823047156</v>
      </c>
      <c r="O10" s="50">
        <v>398</v>
      </c>
      <c r="P10" s="55">
        <v>15.247289583572769</v>
      </c>
      <c r="Q10" s="39">
        <v>1029</v>
      </c>
      <c r="R10" s="40">
        <v>39.420756234915522</v>
      </c>
      <c r="S10" s="62">
        <v>26103</v>
      </c>
      <c r="T10" s="11" t="s">
        <v>29</v>
      </c>
    </row>
    <row r="11" spans="1:20">
      <c r="A11" s="10">
        <f t="shared" si="0"/>
        <v>6</v>
      </c>
      <c r="B11" s="13" t="s">
        <v>30</v>
      </c>
      <c r="C11" s="50">
        <v>204</v>
      </c>
      <c r="D11" s="51">
        <v>10.223514082389496</v>
      </c>
      <c r="E11" s="36">
        <v>107</v>
      </c>
      <c r="F11" s="37">
        <v>5.3623333667435098</v>
      </c>
      <c r="G11" s="50">
        <v>47</v>
      </c>
      <c r="H11" s="51">
        <v>2.3554174601583644</v>
      </c>
      <c r="I11" s="36">
        <v>3</v>
      </c>
      <c r="J11" s="38">
        <v>0.15034579532925729</v>
      </c>
      <c r="K11" s="50">
        <v>30</v>
      </c>
      <c r="L11" s="51">
        <v>1.5034579532925729</v>
      </c>
      <c r="M11" s="36">
        <v>11</v>
      </c>
      <c r="N11" s="38">
        <v>0.55126791620727678</v>
      </c>
      <c r="O11" s="50">
        <v>322</v>
      </c>
      <c r="P11" s="55">
        <v>16.137115365340282</v>
      </c>
      <c r="Q11" s="39">
        <v>724</v>
      </c>
      <c r="R11" s="40">
        <v>36.283451939460761</v>
      </c>
      <c r="S11" s="62">
        <v>19954</v>
      </c>
      <c r="T11" s="13" t="s">
        <v>30</v>
      </c>
    </row>
    <row r="12" spans="1:20">
      <c r="A12" s="10">
        <f t="shared" si="0"/>
        <v>7</v>
      </c>
      <c r="B12" s="14" t="s">
        <v>31</v>
      </c>
      <c r="C12" s="50">
        <v>3162</v>
      </c>
      <c r="D12" s="51">
        <v>15.895437979137867</v>
      </c>
      <c r="E12" s="36">
        <v>1726</v>
      </c>
      <c r="F12" s="37">
        <v>8.6766369234636169</v>
      </c>
      <c r="G12" s="50">
        <v>808</v>
      </c>
      <c r="H12" s="51">
        <v>4.0618323488752042</v>
      </c>
      <c r="I12" s="36">
        <v>19</v>
      </c>
      <c r="J12" s="38">
        <v>9.5513384441372376E-2</v>
      </c>
      <c r="K12" s="50">
        <v>331</v>
      </c>
      <c r="L12" s="51">
        <v>1.6639436973733819</v>
      </c>
      <c r="M12" s="36">
        <v>93</v>
      </c>
      <c r="N12" s="38">
        <v>0.46751288173934902</v>
      </c>
      <c r="O12" s="50">
        <v>2308</v>
      </c>
      <c r="P12" s="55">
        <v>11.602362699509865</v>
      </c>
      <c r="Q12" s="39">
        <v>8447</v>
      </c>
      <c r="R12" s="40">
        <v>42.463239914540658</v>
      </c>
      <c r="S12" s="62">
        <v>198925</v>
      </c>
      <c r="T12" s="14" t="s">
        <v>31</v>
      </c>
    </row>
    <row r="13" spans="1:20">
      <c r="A13" s="10">
        <v>8</v>
      </c>
      <c r="B13" s="12" t="s">
        <v>32</v>
      </c>
      <c r="C13" s="50">
        <v>183</v>
      </c>
      <c r="D13" s="51">
        <v>8.5778569419705644</v>
      </c>
      <c r="E13" s="36">
        <v>108</v>
      </c>
      <c r="F13" s="37">
        <v>5.0623418018186932</v>
      </c>
      <c r="G13" s="50">
        <v>56</v>
      </c>
      <c r="H13" s="51">
        <v>2.6249179713133963</v>
      </c>
      <c r="I13" s="36">
        <v>2</v>
      </c>
      <c r="J13" s="38">
        <v>9.3747070404049865E-2</v>
      </c>
      <c r="K13" s="50">
        <v>15</v>
      </c>
      <c r="L13" s="51">
        <v>0.70310302803037406</v>
      </c>
      <c r="M13" s="36">
        <v>9</v>
      </c>
      <c r="N13" s="38">
        <v>0.42186181681822443</v>
      </c>
      <c r="O13" s="50">
        <v>352</v>
      </c>
      <c r="P13" s="55">
        <v>16.49948439111278</v>
      </c>
      <c r="Q13" s="39">
        <v>725</v>
      </c>
      <c r="R13" s="40">
        <v>33.983313021468078</v>
      </c>
      <c r="S13" s="62">
        <v>21334</v>
      </c>
      <c r="T13" s="11" t="s">
        <v>32</v>
      </c>
    </row>
    <row r="14" spans="1:20">
      <c r="A14" s="10">
        <f t="shared" si="0"/>
        <v>9</v>
      </c>
      <c r="B14" s="11" t="s">
        <v>33</v>
      </c>
      <c r="C14" s="50">
        <v>652</v>
      </c>
      <c r="D14" s="51">
        <v>12.584928968499073</v>
      </c>
      <c r="E14" s="36">
        <v>381</v>
      </c>
      <c r="F14" s="37">
        <v>7.3540765904879555</v>
      </c>
      <c r="G14" s="50">
        <v>122</v>
      </c>
      <c r="H14" s="51">
        <v>2.3548486720197657</v>
      </c>
      <c r="I14" s="36">
        <v>5</v>
      </c>
      <c r="J14" s="38">
        <v>9.6510191476219892E-2</v>
      </c>
      <c r="K14" s="50">
        <v>55</v>
      </c>
      <c r="L14" s="51">
        <v>1.061612106238419</v>
      </c>
      <c r="M14" s="36">
        <v>13</v>
      </c>
      <c r="N14" s="38">
        <v>0.25092649783817172</v>
      </c>
      <c r="O14" s="50">
        <v>702</v>
      </c>
      <c r="P14" s="55">
        <v>13.550030883261272</v>
      </c>
      <c r="Q14" s="39">
        <v>1930</v>
      </c>
      <c r="R14" s="40">
        <v>37.252933909820882</v>
      </c>
      <c r="S14" s="62">
        <v>51808</v>
      </c>
      <c r="T14" s="11" t="s">
        <v>33</v>
      </c>
    </row>
    <row r="15" spans="1:20">
      <c r="A15" s="10">
        <f t="shared" si="0"/>
        <v>10</v>
      </c>
      <c r="B15" s="11" t="s">
        <v>34</v>
      </c>
      <c r="C15" s="50">
        <v>122</v>
      </c>
      <c r="D15" s="51">
        <v>9.0524597462343248</v>
      </c>
      <c r="E15" s="36">
        <v>77</v>
      </c>
      <c r="F15" s="37">
        <v>5.7134377086888772</v>
      </c>
      <c r="G15" s="50">
        <v>30</v>
      </c>
      <c r="H15" s="51">
        <v>2.2260146916969652</v>
      </c>
      <c r="I15" s="36">
        <v>0</v>
      </c>
      <c r="J15" s="38">
        <v>0</v>
      </c>
      <c r="K15" s="50">
        <v>10</v>
      </c>
      <c r="L15" s="51">
        <v>0.74200489723232177</v>
      </c>
      <c r="M15" s="36">
        <v>1</v>
      </c>
      <c r="N15" s="38">
        <v>7.4200489723232163E-2</v>
      </c>
      <c r="O15" s="50">
        <v>207</v>
      </c>
      <c r="P15" s="55">
        <v>15.35950137270906</v>
      </c>
      <c r="Q15" s="39">
        <v>447</v>
      </c>
      <c r="R15" s="40">
        <v>33.16761890628478</v>
      </c>
      <c r="S15" s="62">
        <v>13477</v>
      </c>
      <c r="T15" s="11" t="s">
        <v>34</v>
      </c>
    </row>
    <row r="16" spans="1:20">
      <c r="A16" s="10">
        <f t="shared" si="0"/>
        <v>11</v>
      </c>
      <c r="B16" s="11" t="s">
        <v>35</v>
      </c>
      <c r="C16" s="50">
        <v>467</v>
      </c>
      <c r="D16" s="51">
        <v>12.908397368566531</v>
      </c>
      <c r="E16" s="36">
        <v>232</v>
      </c>
      <c r="F16" s="37">
        <v>6.4127370224998623</v>
      </c>
      <c r="G16" s="50">
        <v>149</v>
      </c>
      <c r="H16" s="51">
        <v>4.1185250704848251</v>
      </c>
      <c r="I16" s="36">
        <v>2</v>
      </c>
      <c r="J16" s="38">
        <v>5.5282215711205701E-2</v>
      </c>
      <c r="K16" s="50">
        <v>63</v>
      </c>
      <c r="L16" s="51">
        <v>1.7413897949029797</v>
      </c>
      <c r="M16" s="36">
        <v>15</v>
      </c>
      <c r="N16" s="38">
        <v>0.4146166178340428</v>
      </c>
      <c r="O16" s="50">
        <v>506</v>
      </c>
      <c r="P16" s="55">
        <v>13.986400574935043</v>
      </c>
      <c r="Q16" s="39">
        <v>1434</v>
      </c>
      <c r="R16" s="40">
        <v>39.637348664934493</v>
      </c>
      <c r="S16" s="62">
        <v>36178</v>
      </c>
      <c r="T16" s="11" t="s">
        <v>35</v>
      </c>
    </row>
    <row r="17" spans="1:20">
      <c r="A17" s="10">
        <f t="shared" si="0"/>
        <v>12</v>
      </c>
      <c r="B17" s="11" t="s">
        <v>36</v>
      </c>
      <c r="C17" s="50">
        <v>437</v>
      </c>
      <c r="D17" s="51">
        <v>12.883254716981133</v>
      </c>
      <c r="E17" s="36">
        <v>271</v>
      </c>
      <c r="F17" s="37">
        <v>7.9893867924528301</v>
      </c>
      <c r="G17" s="50">
        <v>70</v>
      </c>
      <c r="H17" s="51">
        <v>2.0636792452830188</v>
      </c>
      <c r="I17" s="36">
        <v>0</v>
      </c>
      <c r="J17" s="38">
        <v>0</v>
      </c>
      <c r="K17" s="50">
        <v>17</v>
      </c>
      <c r="L17" s="51">
        <v>0.50117924528301883</v>
      </c>
      <c r="M17" s="36">
        <v>11</v>
      </c>
      <c r="N17" s="38">
        <v>0.32429245283018865</v>
      </c>
      <c r="O17" s="50">
        <v>410</v>
      </c>
      <c r="P17" s="55">
        <v>12.087264150943398</v>
      </c>
      <c r="Q17" s="39">
        <v>1216</v>
      </c>
      <c r="R17" s="40">
        <v>35.849056603773583</v>
      </c>
      <c r="S17" s="62">
        <v>33920</v>
      </c>
      <c r="T17" s="11" t="s">
        <v>36</v>
      </c>
    </row>
    <row r="18" spans="1:20">
      <c r="A18" s="10">
        <f t="shared" si="0"/>
        <v>13</v>
      </c>
      <c r="B18" s="11" t="s">
        <v>37</v>
      </c>
      <c r="C18" s="50">
        <v>1417</v>
      </c>
      <c r="D18" s="51">
        <v>12.826895746394982</v>
      </c>
      <c r="E18" s="36">
        <v>856</v>
      </c>
      <c r="F18" s="37">
        <v>7.7486399145477094</v>
      </c>
      <c r="G18" s="50">
        <v>472</v>
      </c>
      <c r="H18" s="51">
        <v>4.2726145323206994</v>
      </c>
      <c r="I18" s="36">
        <v>8</v>
      </c>
      <c r="J18" s="38">
        <v>7.2417195463062703E-2</v>
      </c>
      <c r="K18" s="50">
        <v>275</v>
      </c>
      <c r="L18" s="51">
        <v>2.4893410940427803</v>
      </c>
      <c r="M18" s="36">
        <v>52</v>
      </c>
      <c r="N18" s="38">
        <v>0.47071177050990759</v>
      </c>
      <c r="O18" s="50">
        <v>1691</v>
      </c>
      <c r="P18" s="55">
        <v>15.307184691004879</v>
      </c>
      <c r="Q18" s="39">
        <v>4771</v>
      </c>
      <c r="R18" s="40">
        <v>43.187804944284025</v>
      </c>
      <c r="S18" s="62">
        <v>110471</v>
      </c>
      <c r="T18" s="11" t="s">
        <v>37</v>
      </c>
    </row>
    <row r="19" spans="1:20">
      <c r="A19" s="10">
        <f t="shared" si="0"/>
        <v>14</v>
      </c>
      <c r="B19" s="12" t="s">
        <v>38</v>
      </c>
      <c r="C19" s="50">
        <v>517</v>
      </c>
      <c r="D19" s="51">
        <v>11.461889770762205</v>
      </c>
      <c r="E19" s="36">
        <v>272</v>
      </c>
      <c r="F19" s="37">
        <v>6.0302398793952019</v>
      </c>
      <c r="G19" s="50">
        <v>123</v>
      </c>
      <c r="H19" s="51">
        <v>2.7269099454618009</v>
      </c>
      <c r="I19" s="36">
        <v>1</v>
      </c>
      <c r="J19" s="38">
        <v>2.2169999556600012E-2</v>
      </c>
      <c r="K19" s="50">
        <v>56</v>
      </c>
      <c r="L19" s="51">
        <v>1.2415199751696004</v>
      </c>
      <c r="M19" s="36">
        <v>19</v>
      </c>
      <c r="N19" s="38">
        <v>0.42122999157540014</v>
      </c>
      <c r="O19" s="50">
        <v>710</v>
      </c>
      <c r="P19" s="55">
        <v>15.740699685186005</v>
      </c>
      <c r="Q19" s="39">
        <v>1698</v>
      </c>
      <c r="R19" s="40">
        <v>37.644659247106816</v>
      </c>
      <c r="S19" s="62">
        <v>45106</v>
      </c>
      <c r="T19" s="11" t="s">
        <v>38</v>
      </c>
    </row>
    <row r="20" spans="1:20">
      <c r="A20" s="10">
        <f t="shared" si="0"/>
        <v>15</v>
      </c>
      <c r="B20" s="11" t="s">
        <v>39</v>
      </c>
      <c r="C20" s="50">
        <v>147</v>
      </c>
      <c r="D20" s="51">
        <v>8.8240590671709001</v>
      </c>
      <c r="E20" s="36">
        <v>74</v>
      </c>
      <c r="F20" s="37">
        <v>4.4420433399363706</v>
      </c>
      <c r="G20" s="50">
        <v>47</v>
      </c>
      <c r="H20" s="51">
        <v>2.821297796986614</v>
      </c>
      <c r="I20" s="36">
        <v>1</v>
      </c>
      <c r="J20" s="38">
        <v>6.0027612701842849E-2</v>
      </c>
      <c r="K20" s="50">
        <v>31</v>
      </c>
      <c r="L20" s="51">
        <v>1.8608559937571283</v>
      </c>
      <c r="M20" s="36">
        <v>8</v>
      </c>
      <c r="N20" s="38">
        <v>0.48022090161474279</v>
      </c>
      <c r="O20" s="50">
        <v>311</v>
      </c>
      <c r="P20" s="55">
        <v>18.668587550273127</v>
      </c>
      <c r="Q20" s="39">
        <v>619</v>
      </c>
      <c r="R20" s="40">
        <v>37.157092262440727</v>
      </c>
      <c r="S20" s="62">
        <v>16659</v>
      </c>
      <c r="T20" s="11" t="s">
        <v>39</v>
      </c>
    </row>
    <row r="21" spans="1:20">
      <c r="A21" s="10">
        <f t="shared" si="0"/>
        <v>16</v>
      </c>
      <c r="B21" s="11" t="s">
        <v>40</v>
      </c>
      <c r="C21" s="50">
        <v>437</v>
      </c>
      <c r="D21" s="51">
        <v>10.022016328777177</v>
      </c>
      <c r="E21" s="36">
        <v>200</v>
      </c>
      <c r="F21" s="37">
        <v>4.5867351619117516</v>
      </c>
      <c r="G21" s="50">
        <v>111</v>
      </c>
      <c r="H21" s="51">
        <v>2.545638014861022</v>
      </c>
      <c r="I21" s="36">
        <v>3</v>
      </c>
      <c r="J21" s="38">
        <v>6.8801027428676262E-2</v>
      </c>
      <c r="K21" s="50">
        <v>79</v>
      </c>
      <c r="L21" s="51">
        <v>1.8117603889551417</v>
      </c>
      <c r="M21" s="36">
        <v>20</v>
      </c>
      <c r="N21" s="38">
        <v>0.45867351619117513</v>
      </c>
      <c r="O21" s="50">
        <v>592</v>
      </c>
      <c r="P21" s="55">
        <v>13.576736079258785</v>
      </c>
      <c r="Q21" s="39">
        <v>1442</v>
      </c>
      <c r="R21" s="40">
        <v>33.070360517383726</v>
      </c>
      <c r="S21" s="62">
        <v>43604</v>
      </c>
      <c r="T21" s="11" t="s">
        <v>40</v>
      </c>
    </row>
    <row r="22" spans="1:20">
      <c r="A22" s="10">
        <f t="shared" si="0"/>
        <v>17</v>
      </c>
      <c r="B22" s="12" t="s">
        <v>41</v>
      </c>
      <c r="C22" s="50">
        <v>209</v>
      </c>
      <c r="D22" s="51">
        <v>8.3005679335954561</v>
      </c>
      <c r="E22" s="36">
        <v>112</v>
      </c>
      <c r="F22" s="37">
        <v>4.4481512371420626</v>
      </c>
      <c r="G22" s="50">
        <v>46</v>
      </c>
      <c r="H22" s="51">
        <v>1.8269192581119187</v>
      </c>
      <c r="I22" s="36">
        <v>0</v>
      </c>
      <c r="J22" s="38">
        <v>0</v>
      </c>
      <c r="K22" s="50">
        <v>19</v>
      </c>
      <c r="L22" s="51">
        <v>0.75459708487231425</v>
      </c>
      <c r="M22" s="36">
        <v>4</v>
      </c>
      <c r="N22" s="38">
        <v>0.15886254418364509</v>
      </c>
      <c r="O22" s="50">
        <v>445</v>
      </c>
      <c r="P22" s="55">
        <v>17.673458040430518</v>
      </c>
      <c r="Q22" s="39">
        <v>835</v>
      </c>
      <c r="R22" s="40">
        <v>33.162556098335912</v>
      </c>
      <c r="S22" s="62">
        <v>25179</v>
      </c>
      <c r="T22" s="11" t="s">
        <v>41</v>
      </c>
    </row>
    <row r="23" spans="1:20">
      <c r="A23" s="10">
        <f t="shared" si="0"/>
        <v>18</v>
      </c>
      <c r="B23" s="12" t="s">
        <v>42</v>
      </c>
      <c r="C23" s="50">
        <v>1282</v>
      </c>
      <c r="D23" s="51">
        <v>15.517575288079792</v>
      </c>
      <c r="E23" s="36">
        <v>1056</v>
      </c>
      <c r="F23" s="37">
        <v>12.782027694393337</v>
      </c>
      <c r="G23" s="50">
        <v>341</v>
      </c>
      <c r="H23" s="51">
        <v>4.1275297763145158</v>
      </c>
      <c r="I23" s="36">
        <v>11</v>
      </c>
      <c r="J23" s="38">
        <v>0.13314612181659727</v>
      </c>
      <c r="K23" s="50">
        <v>191</v>
      </c>
      <c r="L23" s="51">
        <v>2.3119008424518253</v>
      </c>
      <c r="M23" s="36">
        <v>34</v>
      </c>
      <c r="N23" s="38">
        <v>0.41154255834220976</v>
      </c>
      <c r="O23" s="50">
        <v>850</v>
      </c>
      <c r="P23" s="55">
        <v>10.288563958555242</v>
      </c>
      <c r="Q23" s="39">
        <v>3765</v>
      </c>
      <c r="R23" s="40">
        <v>45.57228623995352</v>
      </c>
      <c r="S23" s="62">
        <v>82616</v>
      </c>
      <c r="T23" s="11" t="s">
        <v>42</v>
      </c>
    </row>
    <row r="24" spans="1:20">
      <c r="A24" s="10">
        <f t="shared" si="0"/>
        <v>19</v>
      </c>
      <c r="B24" s="11" t="s">
        <v>43</v>
      </c>
      <c r="C24" s="50">
        <v>700</v>
      </c>
      <c r="D24" s="51">
        <v>12.125621438098703</v>
      </c>
      <c r="E24" s="36">
        <v>440</v>
      </c>
      <c r="F24" s="37">
        <v>7.6218191896620411</v>
      </c>
      <c r="G24" s="50">
        <v>291</v>
      </c>
      <c r="H24" s="51">
        <v>5.0407940549810322</v>
      </c>
      <c r="I24" s="36">
        <v>9</v>
      </c>
      <c r="J24" s="38">
        <v>0.15590084706126903</v>
      </c>
      <c r="K24" s="50">
        <v>108</v>
      </c>
      <c r="L24" s="51">
        <v>1.8708101647352284</v>
      </c>
      <c r="M24" s="36">
        <v>21</v>
      </c>
      <c r="N24" s="38">
        <v>0.36376864314296109</v>
      </c>
      <c r="O24" s="50">
        <v>810</v>
      </c>
      <c r="P24" s="55">
        <v>14.031076235514213</v>
      </c>
      <c r="Q24" s="39">
        <v>2379</v>
      </c>
      <c r="R24" s="40">
        <v>41.209790573195448</v>
      </c>
      <c r="S24" s="62">
        <v>57729</v>
      </c>
      <c r="T24" s="11" t="s">
        <v>43</v>
      </c>
    </row>
    <row r="25" spans="1:20">
      <c r="A25" s="10">
        <f t="shared" si="0"/>
        <v>20</v>
      </c>
      <c r="B25" s="11" t="s">
        <v>44</v>
      </c>
      <c r="C25" s="50">
        <v>1637</v>
      </c>
      <c r="D25" s="51">
        <v>10.278724860449199</v>
      </c>
      <c r="E25" s="36">
        <v>1119</v>
      </c>
      <c r="F25" s="37">
        <v>7.0262022717426111</v>
      </c>
      <c r="G25" s="50">
        <v>564</v>
      </c>
      <c r="H25" s="51">
        <v>3.5413566409855517</v>
      </c>
      <c r="I25" s="36">
        <v>10</v>
      </c>
      <c r="J25" s="38">
        <v>6.2790011364992057E-2</v>
      </c>
      <c r="K25" s="50">
        <v>314</v>
      </c>
      <c r="L25" s="51">
        <v>1.9716063568607505</v>
      </c>
      <c r="M25" s="36">
        <v>59</v>
      </c>
      <c r="N25" s="38">
        <v>0.37046106705345311</v>
      </c>
      <c r="O25" s="50">
        <v>2372</v>
      </c>
      <c r="P25" s="55">
        <v>14.893790695776117</v>
      </c>
      <c r="Q25" s="39">
        <v>6075</v>
      </c>
      <c r="R25" s="40">
        <v>38.144931904232678</v>
      </c>
      <c r="S25" s="62">
        <v>159261</v>
      </c>
      <c r="T25" s="11" t="s">
        <v>44</v>
      </c>
    </row>
    <row r="26" spans="1:20">
      <c r="A26" s="10">
        <f t="shared" si="0"/>
        <v>21</v>
      </c>
      <c r="B26" s="11" t="s">
        <v>45</v>
      </c>
      <c r="C26" s="50">
        <v>116</v>
      </c>
      <c r="D26" s="51">
        <v>7.8788290429939547</v>
      </c>
      <c r="E26" s="36">
        <v>59</v>
      </c>
      <c r="F26" s="37">
        <v>4.0073354615227874</v>
      </c>
      <c r="G26" s="50">
        <v>25</v>
      </c>
      <c r="H26" s="51">
        <v>1.6980235006452489</v>
      </c>
      <c r="I26" s="36">
        <v>0</v>
      </c>
      <c r="J26" s="38">
        <v>0</v>
      </c>
      <c r="K26" s="50">
        <v>10</v>
      </c>
      <c r="L26" s="51">
        <v>0.67920940025809962</v>
      </c>
      <c r="M26" s="36">
        <v>5</v>
      </c>
      <c r="N26" s="38">
        <v>0.33960470012904981</v>
      </c>
      <c r="O26" s="50">
        <v>262</v>
      </c>
      <c r="P26" s="55">
        <v>17.795286286762209</v>
      </c>
      <c r="Q26" s="39">
        <v>477</v>
      </c>
      <c r="R26" s="40">
        <v>32.39828839231135</v>
      </c>
      <c r="S26" s="62">
        <v>14723</v>
      </c>
      <c r="T26" s="11" t="s">
        <v>45</v>
      </c>
    </row>
    <row r="27" spans="1:20">
      <c r="A27" s="10">
        <f t="shared" si="0"/>
        <v>22</v>
      </c>
      <c r="B27" s="11" t="s">
        <v>46</v>
      </c>
      <c r="C27" s="50">
        <v>134</v>
      </c>
      <c r="D27" s="51">
        <v>8.1010821594824982</v>
      </c>
      <c r="E27" s="36">
        <v>95</v>
      </c>
      <c r="F27" s="37">
        <v>5.7433045160510252</v>
      </c>
      <c r="G27" s="50">
        <v>52</v>
      </c>
      <c r="H27" s="51">
        <v>3.1437035245752973</v>
      </c>
      <c r="I27" s="36">
        <v>4</v>
      </c>
      <c r="J27" s="38">
        <v>0.24182334804425365</v>
      </c>
      <c r="K27" s="50">
        <v>20</v>
      </c>
      <c r="L27" s="51">
        <v>1.2091167402212684</v>
      </c>
      <c r="M27" s="36">
        <v>3</v>
      </c>
      <c r="N27" s="38">
        <v>0.18136751103319027</v>
      </c>
      <c r="O27" s="50">
        <v>271</v>
      </c>
      <c r="P27" s="55">
        <v>16.383531829998187</v>
      </c>
      <c r="Q27" s="39">
        <v>579</v>
      </c>
      <c r="R27" s="40">
        <v>35.003929629405718</v>
      </c>
      <c r="S27" s="62">
        <v>16541</v>
      </c>
      <c r="T27" s="11" t="s">
        <v>46</v>
      </c>
    </row>
    <row r="28" spans="1:20">
      <c r="A28" s="10">
        <f t="shared" si="0"/>
        <v>23</v>
      </c>
      <c r="B28" s="11" t="s">
        <v>47</v>
      </c>
      <c r="C28" s="50">
        <v>776</v>
      </c>
      <c r="D28" s="51">
        <v>15.025946867012625</v>
      </c>
      <c r="E28" s="36">
        <v>444</v>
      </c>
      <c r="F28" s="37">
        <v>8.5973201146309357</v>
      </c>
      <c r="G28" s="50">
        <v>103</v>
      </c>
      <c r="H28" s="51">
        <v>1.9944233599256447</v>
      </c>
      <c r="I28" s="36">
        <v>6</v>
      </c>
      <c r="J28" s="38">
        <v>0.11618000154906669</v>
      </c>
      <c r="K28" s="50">
        <v>62</v>
      </c>
      <c r="L28" s="51">
        <v>1.2005266826736889</v>
      </c>
      <c r="M28" s="36">
        <v>14</v>
      </c>
      <c r="N28" s="38">
        <v>0.27108667028115557</v>
      </c>
      <c r="O28" s="50">
        <v>698</v>
      </c>
      <c r="P28" s="55">
        <v>13.515606846874757</v>
      </c>
      <c r="Q28" s="39">
        <v>2103</v>
      </c>
      <c r="R28" s="40">
        <v>40.721090542947877</v>
      </c>
      <c r="S28" s="62">
        <v>51644</v>
      </c>
      <c r="T28" s="11" t="s">
        <v>47</v>
      </c>
    </row>
    <row r="29" spans="1:20">
      <c r="A29" s="10">
        <f t="shared" si="0"/>
        <v>24</v>
      </c>
      <c r="B29" s="11" t="s">
        <v>48</v>
      </c>
      <c r="C29" s="50">
        <v>340</v>
      </c>
      <c r="D29" s="51">
        <v>9.2539669578944501</v>
      </c>
      <c r="E29" s="36">
        <v>173</v>
      </c>
      <c r="F29" s="37">
        <v>4.708636128575705</v>
      </c>
      <c r="G29" s="50">
        <v>96</v>
      </c>
      <c r="H29" s="51">
        <v>2.6128847881113741</v>
      </c>
      <c r="I29" s="36">
        <v>0</v>
      </c>
      <c r="J29" s="38">
        <v>0</v>
      </c>
      <c r="K29" s="50">
        <v>62</v>
      </c>
      <c r="L29" s="51">
        <v>1.6874880923219291</v>
      </c>
      <c r="M29" s="36">
        <v>22</v>
      </c>
      <c r="N29" s="38">
        <v>0.59878609727552323</v>
      </c>
      <c r="O29" s="50">
        <v>502</v>
      </c>
      <c r="P29" s="55">
        <v>13.663210037832394</v>
      </c>
      <c r="Q29" s="39">
        <v>1195</v>
      </c>
      <c r="R29" s="40">
        <v>32.524972102011375</v>
      </c>
      <c r="S29" s="62">
        <v>36741</v>
      </c>
      <c r="T29" s="11" t="s">
        <v>48</v>
      </c>
    </row>
    <row r="30" spans="1:20">
      <c r="A30" s="10">
        <f t="shared" si="0"/>
        <v>25</v>
      </c>
      <c r="B30" s="12" t="s">
        <v>49</v>
      </c>
      <c r="C30" s="50">
        <v>1104</v>
      </c>
      <c r="D30" s="51">
        <v>12.808464724513591</v>
      </c>
      <c r="E30" s="36">
        <v>657</v>
      </c>
      <c r="F30" s="37">
        <v>7.6224287355121652</v>
      </c>
      <c r="G30" s="50">
        <v>376</v>
      </c>
      <c r="H30" s="51">
        <v>4.3623032032763689</v>
      </c>
      <c r="I30" s="36">
        <v>2</v>
      </c>
      <c r="J30" s="38">
        <v>2.3203740442959406E-2</v>
      </c>
      <c r="K30" s="50">
        <v>173</v>
      </c>
      <c r="L30" s="51">
        <v>2.0071235483159886</v>
      </c>
      <c r="M30" s="36">
        <v>47</v>
      </c>
      <c r="N30" s="38">
        <v>0.54528790040954611</v>
      </c>
      <c r="O30" s="50">
        <v>1179</v>
      </c>
      <c r="P30" s="55">
        <v>13.678604991124571</v>
      </c>
      <c r="Q30" s="39">
        <v>3538</v>
      </c>
      <c r="R30" s="40">
        <v>41.047416843595187</v>
      </c>
      <c r="S30" s="62">
        <v>86193</v>
      </c>
      <c r="T30" s="11" t="s">
        <v>49</v>
      </c>
    </row>
    <row r="31" spans="1:20">
      <c r="A31" s="10">
        <f t="shared" si="0"/>
        <v>26</v>
      </c>
      <c r="B31" s="12" t="s">
        <v>50</v>
      </c>
      <c r="C31" s="50">
        <v>470</v>
      </c>
      <c r="D31" s="51">
        <v>10.581534097305086</v>
      </c>
      <c r="E31" s="36">
        <v>299</v>
      </c>
      <c r="F31" s="37">
        <v>6.7316567980728097</v>
      </c>
      <c r="G31" s="50">
        <v>118</v>
      </c>
      <c r="H31" s="51">
        <v>2.6566404754936173</v>
      </c>
      <c r="I31" s="36">
        <v>4</v>
      </c>
      <c r="J31" s="38">
        <v>9.005560933876669E-2</v>
      </c>
      <c r="K31" s="50">
        <v>54</v>
      </c>
      <c r="L31" s="51">
        <v>1.2157507260733504</v>
      </c>
      <c r="M31" s="36">
        <v>12</v>
      </c>
      <c r="N31" s="38">
        <v>0.2701668280163001</v>
      </c>
      <c r="O31" s="50">
        <v>634</v>
      </c>
      <c r="P31" s="55">
        <v>14.273814080194521</v>
      </c>
      <c r="Q31" s="39">
        <v>1591</v>
      </c>
      <c r="R31" s="40">
        <v>35.819618614494452</v>
      </c>
      <c r="S31" s="62">
        <v>44417</v>
      </c>
      <c r="T31" s="11" t="s">
        <v>50</v>
      </c>
    </row>
    <row r="32" spans="1:20">
      <c r="A32" s="10">
        <f t="shared" si="0"/>
        <v>27</v>
      </c>
      <c r="B32" s="11" t="s">
        <v>73</v>
      </c>
      <c r="C32" s="50">
        <v>384</v>
      </c>
      <c r="D32" s="51">
        <v>12.646138646467973</v>
      </c>
      <c r="E32" s="36">
        <v>221</v>
      </c>
      <c r="F32" s="37">
        <v>7.2781162522641196</v>
      </c>
      <c r="G32" s="50">
        <v>98</v>
      </c>
      <c r="H32" s="51">
        <v>3.2273999670673472</v>
      </c>
      <c r="I32" s="36">
        <v>1</v>
      </c>
      <c r="J32" s="38">
        <v>3.2932652725177008E-2</v>
      </c>
      <c r="K32" s="50">
        <v>74</v>
      </c>
      <c r="L32" s="51">
        <v>2.4370163016630988</v>
      </c>
      <c r="M32" s="36">
        <v>12</v>
      </c>
      <c r="N32" s="38">
        <v>0.39519183270212416</v>
      </c>
      <c r="O32" s="50">
        <v>409</v>
      </c>
      <c r="P32" s="55">
        <v>13.469454964597398</v>
      </c>
      <c r="Q32" s="39">
        <v>1199</v>
      </c>
      <c r="R32" s="40">
        <v>39.486250617487237</v>
      </c>
      <c r="S32" s="62">
        <v>30365</v>
      </c>
      <c r="T32" s="11" t="s">
        <v>51</v>
      </c>
    </row>
    <row r="33" spans="1:20">
      <c r="A33" s="10">
        <f t="shared" si="0"/>
        <v>28</v>
      </c>
      <c r="B33" s="11" t="s">
        <v>52</v>
      </c>
      <c r="C33" s="50">
        <v>379</v>
      </c>
      <c r="D33" s="51">
        <v>12.989238467338406</v>
      </c>
      <c r="E33" s="36">
        <v>215</v>
      </c>
      <c r="F33" s="37">
        <v>7.368565357461101</v>
      </c>
      <c r="G33" s="50">
        <v>104</v>
      </c>
      <c r="H33" s="51">
        <v>3.5643292891904861</v>
      </c>
      <c r="I33" s="36">
        <v>10</v>
      </c>
      <c r="J33" s="38">
        <v>0.34272397011446981</v>
      </c>
      <c r="K33" s="50">
        <v>50</v>
      </c>
      <c r="L33" s="51">
        <v>1.713619850572349</v>
      </c>
      <c r="M33" s="36">
        <v>7</v>
      </c>
      <c r="N33" s="38">
        <v>0.23990677908012889</v>
      </c>
      <c r="O33" s="50">
        <v>484</v>
      </c>
      <c r="P33" s="55">
        <v>16.587840153540341</v>
      </c>
      <c r="Q33" s="39">
        <v>1249</v>
      </c>
      <c r="R33" s="40">
        <v>42.806223867297277</v>
      </c>
      <c r="S33" s="62">
        <v>29178</v>
      </c>
      <c r="T33" s="11" t="s">
        <v>52</v>
      </c>
    </row>
    <row r="34" spans="1:20">
      <c r="A34" s="10">
        <f t="shared" si="0"/>
        <v>29</v>
      </c>
      <c r="B34" s="11" t="s">
        <v>53</v>
      </c>
      <c r="C34" s="50">
        <v>278</v>
      </c>
      <c r="D34" s="51">
        <v>12.920617215095742</v>
      </c>
      <c r="E34" s="36">
        <v>164</v>
      </c>
      <c r="F34" s="37">
        <v>7.6222346160996466</v>
      </c>
      <c r="G34" s="50">
        <v>44</v>
      </c>
      <c r="H34" s="51">
        <v>2.0449897750511248</v>
      </c>
      <c r="I34" s="36">
        <v>5</v>
      </c>
      <c r="J34" s="38">
        <v>0.23238520171035509</v>
      </c>
      <c r="K34" s="50">
        <v>29</v>
      </c>
      <c r="L34" s="51">
        <v>1.3478341699200596</v>
      </c>
      <c r="M34" s="36">
        <v>7</v>
      </c>
      <c r="N34" s="38">
        <v>0.32533928239449711</v>
      </c>
      <c r="O34" s="50">
        <v>354</v>
      </c>
      <c r="P34" s="55">
        <v>16.452872281093139</v>
      </c>
      <c r="Q34" s="39">
        <v>881</v>
      </c>
      <c r="R34" s="40">
        <v>40.946272541364564</v>
      </c>
      <c r="S34" s="62">
        <v>21516</v>
      </c>
      <c r="T34" s="11" t="s">
        <v>53</v>
      </c>
    </row>
    <row r="35" spans="1:20">
      <c r="A35" s="10">
        <f t="shared" si="0"/>
        <v>30</v>
      </c>
      <c r="B35" s="11" t="s">
        <v>54</v>
      </c>
      <c r="C35" s="50">
        <v>4110</v>
      </c>
      <c r="D35" s="51">
        <v>15.060627269629201</v>
      </c>
      <c r="E35" s="36">
        <v>2593</v>
      </c>
      <c r="F35" s="37">
        <v>9.5017534087952598</v>
      </c>
      <c r="G35" s="50">
        <v>1400</v>
      </c>
      <c r="H35" s="51">
        <v>5.1301406757861026</v>
      </c>
      <c r="I35" s="36">
        <v>34</v>
      </c>
      <c r="J35" s="38">
        <v>0.1245891306976625</v>
      </c>
      <c r="K35" s="50">
        <v>502</v>
      </c>
      <c r="L35" s="51">
        <v>1.8395218708890166</v>
      </c>
      <c r="M35" s="36">
        <v>137</v>
      </c>
      <c r="N35" s="38">
        <v>0.50202090898763996</v>
      </c>
      <c r="O35" s="50">
        <v>2451</v>
      </c>
      <c r="P35" s="55">
        <v>8.9814105688226693</v>
      </c>
      <c r="Q35" s="39">
        <v>11227</v>
      </c>
      <c r="R35" s="40">
        <v>41.140063833607549</v>
      </c>
      <c r="S35" s="62">
        <v>272897</v>
      </c>
      <c r="T35" s="11" t="s">
        <v>54</v>
      </c>
    </row>
    <row r="36" spans="1:20">
      <c r="A36" s="10">
        <f t="shared" si="0"/>
        <v>31</v>
      </c>
      <c r="B36" s="12" t="s">
        <v>55</v>
      </c>
      <c r="C36" s="50">
        <v>145</v>
      </c>
      <c r="D36" s="51">
        <v>10.38607549602464</v>
      </c>
      <c r="E36" s="36">
        <v>66</v>
      </c>
      <c r="F36" s="37">
        <v>4.7274550533629389</v>
      </c>
      <c r="G36" s="50">
        <v>31</v>
      </c>
      <c r="H36" s="51">
        <v>2.2204713129431992</v>
      </c>
      <c r="I36" s="36">
        <v>0</v>
      </c>
      <c r="J36" s="38">
        <v>0</v>
      </c>
      <c r="K36" s="50">
        <v>28</v>
      </c>
      <c r="L36" s="51">
        <v>2.0055869923357927</v>
      </c>
      <c r="M36" s="36">
        <v>1</v>
      </c>
      <c r="N36" s="38">
        <v>7.1628106869135441E-2</v>
      </c>
      <c r="O36" s="50">
        <v>230</v>
      </c>
      <c r="P36" s="55">
        <v>16.474464579901152</v>
      </c>
      <c r="Q36" s="39">
        <v>501</v>
      </c>
      <c r="R36" s="40">
        <v>35.88568154143686</v>
      </c>
      <c r="S36" s="62">
        <v>13961</v>
      </c>
      <c r="T36" s="11" t="s">
        <v>55</v>
      </c>
    </row>
    <row r="37" spans="1:20">
      <c r="A37" s="15">
        <v>32</v>
      </c>
      <c r="B37" s="16" t="s">
        <v>56</v>
      </c>
      <c r="C37" s="50">
        <v>653</v>
      </c>
      <c r="D37" s="51">
        <v>10.947559012875537</v>
      </c>
      <c r="E37" s="36">
        <v>411</v>
      </c>
      <c r="F37" s="37">
        <v>6.8904238197424892</v>
      </c>
      <c r="G37" s="50">
        <v>204</v>
      </c>
      <c r="H37" s="51">
        <v>3.4200643776824036</v>
      </c>
      <c r="I37" s="36">
        <v>4</v>
      </c>
      <c r="J37" s="38">
        <v>6.7060085836909866E-2</v>
      </c>
      <c r="K37" s="50">
        <v>97</v>
      </c>
      <c r="L37" s="51">
        <v>1.6262070815450642</v>
      </c>
      <c r="M37" s="36">
        <v>19</v>
      </c>
      <c r="N37" s="38">
        <v>0.31853540772532185</v>
      </c>
      <c r="O37" s="50">
        <v>821</v>
      </c>
      <c r="P37" s="55">
        <v>13.764082618025752</v>
      </c>
      <c r="Q37" s="39">
        <v>2209</v>
      </c>
      <c r="R37" s="40">
        <v>37.033932403433482</v>
      </c>
      <c r="S37" s="62">
        <v>59648</v>
      </c>
      <c r="T37" s="17" t="s">
        <v>56</v>
      </c>
    </row>
    <row r="38" spans="1:20">
      <c r="A38" s="10">
        <v>33</v>
      </c>
      <c r="B38" s="11" t="s">
        <v>57</v>
      </c>
      <c r="C38" s="50">
        <v>252</v>
      </c>
      <c r="D38" s="51">
        <v>8.6200998836970637</v>
      </c>
      <c r="E38" s="36">
        <v>202</v>
      </c>
      <c r="F38" s="37">
        <v>6.9097626051857421</v>
      </c>
      <c r="G38" s="50">
        <v>105</v>
      </c>
      <c r="H38" s="51">
        <v>3.5917082848737771</v>
      </c>
      <c r="I38" s="36">
        <v>2</v>
      </c>
      <c r="J38" s="38">
        <v>6.8413491140452906E-2</v>
      </c>
      <c r="K38" s="50">
        <v>45</v>
      </c>
      <c r="L38" s="51">
        <v>1.53930355066019</v>
      </c>
      <c r="M38" s="36">
        <v>6</v>
      </c>
      <c r="N38" s="38">
        <v>0.20524047342135868</v>
      </c>
      <c r="O38" s="50">
        <v>373</v>
      </c>
      <c r="P38" s="55">
        <v>12.759116097694465</v>
      </c>
      <c r="Q38" s="39">
        <v>985</v>
      </c>
      <c r="R38" s="40">
        <v>33.69364438667305</v>
      </c>
      <c r="S38" s="62">
        <v>29234</v>
      </c>
      <c r="T38" s="11" t="s">
        <v>57</v>
      </c>
    </row>
    <row r="39" spans="1:20">
      <c r="A39" s="10">
        <v>34</v>
      </c>
      <c r="B39" s="11" t="s">
        <v>58</v>
      </c>
      <c r="C39" s="50">
        <v>247</v>
      </c>
      <c r="D39" s="51">
        <v>9.0426505583013004</v>
      </c>
      <c r="E39" s="36">
        <v>159</v>
      </c>
      <c r="F39" s="37">
        <v>5.8209774848984077</v>
      </c>
      <c r="G39" s="50">
        <v>59</v>
      </c>
      <c r="H39" s="51">
        <v>2.1599853560314846</v>
      </c>
      <c r="I39" s="36">
        <v>7</v>
      </c>
      <c r="J39" s="38">
        <v>0.2562694490206846</v>
      </c>
      <c r="K39" s="50">
        <v>21</v>
      </c>
      <c r="L39" s="51">
        <v>0.76880834706205381</v>
      </c>
      <c r="M39" s="36">
        <v>13</v>
      </c>
      <c r="N39" s="38">
        <v>0.47592897675269996</v>
      </c>
      <c r="O39" s="50">
        <v>449</v>
      </c>
      <c r="P39" s="55">
        <v>16.437854658612483</v>
      </c>
      <c r="Q39" s="39">
        <v>955</v>
      </c>
      <c r="R39" s="40">
        <v>34.962474830679113</v>
      </c>
      <c r="S39" s="62">
        <v>27315</v>
      </c>
      <c r="T39" s="11" t="s">
        <v>58</v>
      </c>
    </row>
    <row r="40" spans="1:20">
      <c r="A40" s="10">
        <v>35</v>
      </c>
      <c r="B40" s="11" t="s">
        <v>59</v>
      </c>
      <c r="C40" s="50">
        <v>428</v>
      </c>
      <c r="D40" s="51">
        <v>13.758961005561449</v>
      </c>
      <c r="E40" s="36">
        <v>285</v>
      </c>
      <c r="F40" s="37">
        <v>9.1619249686565709</v>
      </c>
      <c r="G40" s="50">
        <v>52</v>
      </c>
      <c r="H40" s="51">
        <v>1.6716494679654097</v>
      </c>
      <c r="I40" s="36">
        <v>4</v>
      </c>
      <c r="J40" s="38">
        <v>0.12858842061272382</v>
      </c>
      <c r="K40" s="50">
        <v>26</v>
      </c>
      <c r="L40" s="51">
        <v>0.83582473398270485</v>
      </c>
      <c r="M40" s="36">
        <v>11</v>
      </c>
      <c r="N40" s="38">
        <v>0.35361815668499047</v>
      </c>
      <c r="O40" s="50">
        <v>399</v>
      </c>
      <c r="P40" s="55">
        <v>12.826694956119201</v>
      </c>
      <c r="Q40" s="39">
        <v>1205</v>
      </c>
      <c r="R40" s="40">
        <v>38.737261709583052</v>
      </c>
      <c r="S40" s="62">
        <v>31107</v>
      </c>
      <c r="T40" s="11" t="s">
        <v>59</v>
      </c>
    </row>
    <row r="41" spans="1:20">
      <c r="A41" s="10">
        <f t="shared" ref="A41:A48" si="1">A40+1</f>
        <v>36</v>
      </c>
      <c r="B41" s="11" t="s">
        <v>60</v>
      </c>
      <c r="C41" s="50">
        <v>429</v>
      </c>
      <c r="D41" s="51">
        <v>11.682688379946081</v>
      </c>
      <c r="E41" s="36">
        <v>247</v>
      </c>
      <c r="F41" s="37">
        <v>6.7263963399689546</v>
      </c>
      <c r="G41" s="50">
        <v>124</v>
      </c>
      <c r="H41" s="51">
        <v>3.3768143569074915</v>
      </c>
      <c r="I41" s="36">
        <v>8</v>
      </c>
      <c r="J41" s="38">
        <v>0.21785899076822526</v>
      </c>
      <c r="K41" s="50">
        <v>35</v>
      </c>
      <c r="L41" s="51">
        <v>0.95313308461098556</v>
      </c>
      <c r="M41" s="36">
        <v>16</v>
      </c>
      <c r="N41" s="38">
        <v>0.43571798153645053</v>
      </c>
      <c r="O41" s="50">
        <v>503</v>
      </c>
      <c r="P41" s="55">
        <v>13.697884044552163</v>
      </c>
      <c r="Q41" s="39">
        <v>1362</v>
      </c>
      <c r="R41" s="40">
        <v>37.090493178290352</v>
      </c>
      <c r="S41" s="62">
        <v>36721</v>
      </c>
      <c r="T41" s="11" t="s">
        <v>60</v>
      </c>
    </row>
    <row r="42" spans="1:20">
      <c r="A42" s="10">
        <f t="shared" si="1"/>
        <v>37</v>
      </c>
      <c r="B42" s="12" t="s">
        <v>61</v>
      </c>
      <c r="C42" s="50">
        <v>173</v>
      </c>
      <c r="D42" s="51">
        <v>8.5267879146335446</v>
      </c>
      <c r="E42" s="36">
        <v>122</v>
      </c>
      <c r="F42" s="37">
        <v>6.0131105525161415</v>
      </c>
      <c r="G42" s="50">
        <v>49</v>
      </c>
      <c r="H42" s="51">
        <v>2.4151017792892699</v>
      </c>
      <c r="I42" s="36">
        <v>2</v>
      </c>
      <c r="J42" s="38">
        <v>9.8575582828133473E-2</v>
      </c>
      <c r="K42" s="50">
        <v>31</v>
      </c>
      <c r="L42" s="51">
        <v>1.527921533836069</v>
      </c>
      <c r="M42" s="36">
        <v>9</v>
      </c>
      <c r="N42" s="38">
        <v>0.44359012272660064</v>
      </c>
      <c r="O42" s="50">
        <v>345</v>
      </c>
      <c r="P42" s="55">
        <v>17.004288037853023</v>
      </c>
      <c r="Q42" s="39">
        <v>731</v>
      </c>
      <c r="R42" s="40">
        <v>36.029375523682788</v>
      </c>
      <c r="S42" s="62">
        <v>20289</v>
      </c>
      <c r="T42" s="11" t="s">
        <v>61</v>
      </c>
    </row>
    <row r="43" spans="1:20">
      <c r="A43" s="10">
        <f t="shared" si="1"/>
        <v>38</v>
      </c>
      <c r="B43" s="11" t="s">
        <v>62</v>
      </c>
      <c r="C43" s="50">
        <v>193</v>
      </c>
      <c r="D43" s="51">
        <v>7.9166495754542847</v>
      </c>
      <c r="E43" s="36">
        <v>138</v>
      </c>
      <c r="F43" s="37">
        <v>5.6606095409983999</v>
      </c>
      <c r="G43" s="50">
        <v>64</v>
      </c>
      <c r="H43" s="51">
        <v>2.6252102219123015</v>
      </c>
      <c r="I43" s="36">
        <v>2</v>
      </c>
      <c r="J43" s="38">
        <v>8.2037819434759421E-2</v>
      </c>
      <c r="K43" s="50">
        <v>26</v>
      </c>
      <c r="L43" s="51">
        <v>1.0664916526518726</v>
      </c>
      <c r="M43" s="36">
        <v>7</v>
      </c>
      <c r="N43" s="38">
        <v>0.28713236802165798</v>
      </c>
      <c r="O43" s="50">
        <v>441</v>
      </c>
      <c r="P43" s="55">
        <v>18.089339185364452</v>
      </c>
      <c r="Q43" s="39">
        <v>871</v>
      </c>
      <c r="R43" s="40">
        <v>35.727470363837725</v>
      </c>
      <c r="S43" s="62">
        <v>24379</v>
      </c>
      <c r="T43" s="11" t="s">
        <v>62</v>
      </c>
    </row>
    <row r="44" spans="1:20">
      <c r="A44" s="10">
        <f t="shared" si="1"/>
        <v>39</v>
      </c>
      <c r="B44" s="11" t="s">
        <v>63</v>
      </c>
      <c r="C44" s="50">
        <v>124</v>
      </c>
      <c r="D44" s="51">
        <v>8.7453275971507161</v>
      </c>
      <c r="E44" s="36">
        <v>88</v>
      </c>
      <c r="F44" s="37">
        <v>6.2063615205585725</v>
      </c>
      <c r="G44" s="50">
        <v>22</v>
      </c>
      <c r="H44" s="51">
        <v>1.5515903801396431</v>
      </c>
      <c r="I44" s="36">
        <v>1</v>
      </c>
      <c r="J44" s="38">
        <v>7.0526835460892875E-2</v>
      </c>
      <c r="K44" s="50">
        <v>13</v>
      </c>
      <c r="L44" s="51">
        <v>0.91684886099160723</v>
      </c>
      <c r="M44" s="36">
        <v>4</v>
      </c>
      <c r="N44" s="38">
        <v>0.2821073418435715</v>
      </c>
      <c r="O44" s="50">
        <v>211</v>
      </c>
      <c r="P44" s="55">
        <v>14.881162282248395</v>
      </c>
      <c r="Q44" s="39">
        <v>463</v>
      </c>
      <c r="R44" s="40">
        <v>32.653924818393392</v>
      </c>
      <c r="S44" s="62">
        <v>14179</v>
      </c>
      <c r="T44" s="11" t="s">
        <v>63</v>
      </c>
    </row>
    <row r="45" spans="1:20">
      <c r="A45" s="10">
        <f t="shared" si="1"/>
        <v>40</v>
      </c>
      <c r="B45" s="12" t="s">
        <v>64</v>
      </c>
      <c r="C45" s="50">
        <v>552</v>
      </c>
      <c r="D45" s="51">
        <v>14.982899951142718</v>
      </c>
      <c r="E45" s="36">
        <v>198</v>
      </c>
      <c r="F45" s="37">
        <v>5.3743010694316267</v>
      </c>
      <c r="G45" s="50">
        <v>115</v>
      </c>
      <c r="H45" s="51">
        <v>3.1214374898213997</v>
      </c>
      <c r="I45" s="36">
        <v>2</v>
      </c>
      <c r="J45" s="38">
        <v>5.4285869388198252E-2</v>
      </c>
      <c r="K45" s="50">
        <v>99</v>
      </c>
      <c r="L45" s="51">
        <v>2.6871505347158133</v>
      </c>
      <c r="M45" s="36">
        <v>20</v>
      </c>
      <c r="N45" s="38">
        <v>0.54285869388198249</v>
      </c>
      <c r="O45" s="50">
        <v>529</v>
      </c>
      <c r="P45" s="55">
        <v>14.358612453178438</v>
      </c>
      <c r="Q45" s="39">
        <v>1515</v>
      </c>
      <c r="R45" s="40">
        <v>41.121546061560174</v>
      </c>
      <c r="S45" s="62">
        <v>36842</v>
      </c>
      <c r="T45" s="11" t="s">
        <v>64</v>
      </c>
    </row>
    <row r="46" spans="1:20">
      <c r="A46" s="10">
        <f t="shared" si="1"/>
        <v>41</v>
      </c>
      <c r="B46" s="11" t="s">
        <v>65</v>
      </c>
      <c r="C46" s="50">
        <v>211</v>
      </c>
      <c r="D46" s="51">
        <v>10.433664639272116</v>
      </c>
      <c r="E46" s="36">
        <v>118</v>
      </c>
      <c r="F46" s="37">
        <v>5.834940414379667</v>
      </c>
      <c r="G46" s="50">
        <v>35</v>
      </c>
      <c r="H46" s="51">
        <v>1.7307026652821045</v>
      </c>
      <c r="I46" s="36">
        <v>1</v>
      </c>
      <c r="J46" s="38">
        <v>4.9448647579488698E-2</v>
      </c>
      <c r="K46" s="50">
        <v>13</v>
      </c>
      <c r="L46" s="51">
        <v>0.64283241853335316</v>
      </c>
      <c r="M46" s="36">
        <v>8</v>
      </c>
      <c r="N46" s="38">
        <v>0.39558918063590959</v>
      </c>
      <c r="O46" s="50">
        <v>323</v>
      </c>
      <c r="P46" s="55">
        <v>15.971913168174849</v>
      </c>
      <c r="Q46" s="39">
        <v>709</v>
      </c>
      <c r="R46" s="40">
        <v>35.059091133857486</v>
      </c>
      <c r="S46" s="62">
        <v>20223</v>
      </c>
      <c r="T46" s="11" t="s">
        <v>65</v>
      </c>
    </row>
    <row r="47" spans="1:20">
      <c r="A47" s="10">
        <f t="shared" si="1"/>
        <v>42</v>
      </c>
      <c r="B47" s="11" t="s">
        <v>66</v>
      </c>
      <c r="C47" s="50">
        <v>1082</v>
      </c>
      <c r="D47" s="51">
        <v>13.541757925432723</v>
      </c>
      <c r="E47" s="36">
        <v>646</v>
      </c>
      <c r="F47" s="37">
        <v>8.0850051939274845</v>
      </c>
      <c r="G47" s="50">
        <v>283</v>
      </c>
      <c r="H47" s="51">
        <v>3.5418830803118859</v>
      </c>
      <c r="I47" s="36">
        <v>11</v>
      </c>
      <c r="J47" s="38">
        <v>0.13767036707926056</v>
      </c>
      <c r="K47" s="50">
        <v>206</v>
      </c>
      <c r="L47" s="51">
        <v>2.5781905107570617</v>
      </c>
      <c r="M47" s="36">
        <v>34</v>
      </c>
      <c r="N47" s="38">
        <v>0.42552658915407821</v>
      </c>
      <c r="O47" s="50">
        <v>1261</v>
      </c>
      <c r="P47" s="55">
        <v>15.782030262449783</v>
      </c>
      <c r="Q47" s="39">
        <v>3523</v>
      </c>
      <c r="R47" s="40">
        <v>44.092063929112271</v>
      </c>
      <c r="S47" s="62">
        <v>79901</v>
      </c>
      <c r="T47" s="11" t="s">
        <v>66</v>
      </c>
    </row>
    <row r="48" spans="1:20">
      <c r="A48" s="10">
        <f t="shared" si="1"/>
        <v>43</v>
      </c>
      <c r="B48" s="11" t="s">
        <v>67</v>
      </c>
      <c r="C48" s="50">
        <v>315</v>
      </c>
      <c r="D48" s="51">
        <v>14.70107807905913</v>
      </c>
      <c r="E48" s="36">
        <v>171</v>
      </c>
      <c r="F48" s="37">
        <v>7.9805852429178143</v>
      </c>
      <c r="G48" s="50">
        <v>117</v>
      </c>
      <c r="H48" s="51">
        <v>5.4604004293648201</v>
      </c>
      <c r="I48" s="36">
        <v>1</v>
      </c>
      <c r="J48" s="38">
        <v>4.6670089139870252E-2</v>
      </c>
      <c r="K48" s="50">
        <v>30</v>
      </c>
      <c r="L48" s="51">
        <v>1.4001026741961076</v>
      </c>
      <c r="M48" s="36">
        <v>14</v>
      </c>
      <c r="N48" s="38">
        <v>0.65338124795818353</v>
      </c>
      <c r="O48" s="50">
        <v>381</v>
      </c>
      <c r="P48" s="55">
        <v>17.781303962290568</v>
      </c>
      <c r="Q48" s="39">
        <v>1029</v>
      </c>
      <c r="R48" s="40">
        <v>48.023521724926496</v>
      </c>
      <c r="S48" s="62">
        <v>21427</v>
      </c>
      <c r="T48" s="11" t="s">
        <v>67</v>
      </c>
    </row>
    <row r="49" spans="1:20">
      <c r="A49" s="77" t="s">
        <v>68</v>
      </c>
      <c r="B49" s="78"/>
      <c r="C49" s="52">
        <v>26766</v>
      </c>
      <c r="D49" s="51">
        <v>12.594318581772256</v>
      </c>
      <c r="E49" s="4">
        <v>16088</v>
      </c>
      <c r="F49" s="37">
        <v>7.5699543205391944</v>
      </c>
      <c r="G49" s="52">
        <v>7543</v>
      </c>
      <c r="H49" s="51">
        <v>3.549239522614815</v>
      </c>
      <c r="I49" s="5">
        <v>213</v>
      </c>
      <c r="J49" s="41">
        <v>0.10022378606879963</v>
      </c>
      <c r="K49" s="52">
        <v>3617</v>
      </c>
      <c r="L49" s="51">
        <v>1.7019222263420106</v>
      </c>
      <c r="M49" s="5">
        <v>867</v>
      </c>
      <c r="N49" s="38">
        <v>0.40795315737863508</v>
      </c>
      <c r="O49" s="52">
        <v>28892</v>
      </c>
      <c r="P49" s="55">
        <v>13.594674305632671</v>
      </c>
      <c r="Q49" s="4">
        <v>83986</v>
      </c>
      <c r="R49" s="40">
        <v>39.518285900348388</v>
      </c>
      <c r="S49" s="63">
        <f>SUM(S6:S48)</f>
        <v>2125244</v>
      </c>
      <c r="T49" s="18" t="s">
        <v>68</v>
      </c>
    </row>
    <row r="50" spans="1:20">
      <c r="A50" s="77" t="s">
        <v>69</v>
      </c>
      <c r="B50" s="78"/>
      <c r="C50" s="50">
        <v>8660</v>
      </c>
      <c r="D50" s="51">
        <v>16.762252800322084</v>
      </c>
      <c r="E50" s="39">
        <v>4718</v>
      </c>
      <c r="F50" s="37">
        <v>9.1321372646558405</v>
      </c>
      <c r="G50" s="50">
        <v>2753</v>
      </c>
      <c r="H50" s="51">
        <v>5.3286930668922281</v>
      </c>
      <c r="I50" s="39">
        <v>73</v>
      </c>
      <c r="J50" s="41">
        <v>0.14129843584567114</v>
      </c>
      <c r="K50" s="50">
        <v>1196</v>
      </c>
      <c r="L50" s="51">
        <v>2.3149716338551056</v>
      </c>
      <c r="M50" s="39">
        <v>334</v>
      </c>
      <c r="N50" s="38">
        <v>0.64648873386923511</v>
      </c>
      <c r="O50" s="50">
        <v>4192</v>
      </c>
      <c r="P50" s="55">
        <v>8.1140142885623767</v>
      </c>
      <c r="Q50" s="39">
        <v>21926</v>
      </c>
      <c r="R50" s="40">
        <v>42.43985622400254</v>
      </c>
      <c r="S50" s="64">
        <v>516637</v>
      </c>
      <c r="T50" s="11" t="s">
        <v>69</v>
      </c>
    </row>
    <row r="51" spans="1:20">
      <c r="A51" s="74" t="s">
        <v>72</v>
      </c>
      <c r="B51" s="74"/>
      <c r="C51" s="53">
        <v>20579</v>
      </c>
      <c r="D51" s="51">
        <v>17.720535809621563</v>
      </c>
      <c r="E51" s="4">
        <v>12366</v>
      </c>
      <c r="F51" s="37">
        <v>10.648337908634058</v>
      </c>
      <c r="G51" s="53">
        <v>5161</v>
      </c>
      <c r="H51" s="51">
        <v>4.4441267949587875</v>
      </c>
      <c r="I51" s="4">
        <v>145</v>
      </c>
      <c r="J51" s="41">
        <v>0.12485921047646273</v>
      </c>
      <c r="K51" s="53">
        <v>2601</v>
      </c>
      <c r="L51" s="51">
        <v>2.2397159065467558</v>
      </c>
      <c r="M51" s="4">
        <v>762</v>
      </c>
      <c r="N51" s="38">
        <v>0.65615667850389392</v>
      </c>
      <c r="O51" s="53">
        <v>13495</v>
      </c>
      <c r="P51" s="55">
        <v>11.620517554343897</v>
      </c>
      <c r="Q51" s="4">
        <v>55109</v>
      </c>
      <c r="R51" s="40">
        <v>47.454249863085423</v>
      </c>
      <c r="S51" s="63">
        <v>1161308</v>
      </c>
      <c r="T51" s="4" t="s">
        <v>70</v>
      </c>
    </row>
    <row r="52" spans="1:20">
      <c r="A52" s="75" t="s">
        <v>74</v>
      </c>
      <c r="B52" s="75"/>
      <c r="C52" s="42">
        <v>56005</v>
      </c>
      <c r="D52" s="43">
        <v>14.725799848495566</v>
      </c>
      <c r="E52" s="27">
        <v>33172</v>
      </c>
      <c r="F52" s="43">
        <v>8.7221539607944809</v>
      </c>
      <c r="G52" s="27">
        <v>15457</v>
      </c>
      <c r="H52" s="43">
        <v>4.0642208420354597</v>
      </c>
      <c r="I52" s="28">
        <v>431</v>
      </c>
      <c r="J52" s="29">
        <v>0.11332594830285847</v>
      </c>
      <c r="K52" s="42">
        <v>7414</v>
      </c>
      <c r="L52" s="43">
        <v>1.9494166605971988</v>
      </c>
      <c r="M52" s="27">
        <v>1963</v>
      </c>
      <c r="N52" s="44">
        <v>0.51614579238633684</v>
      </c>
      <c r="O52" s="42">
        <v>46579</v>
      </c>
      <c r="P52" s="30">
        <v>12.247353470995</v>
      </c>
      <c r="Q52" s="27">
        <v>161021</v>
      </c>
      <c r="R52" s="30">
        <v>42.338416523606895</v>
      </c>
      <c r="S52" s="26">
        <f>S49+S50+S51</f>
        <v>3803189</v>
      </c>
      <c r="T52" s="27" t="s">
        <v>71</v>
      </c>
    </row>
    <row r="53" spans="1:20">
      <c r="A53" s="76" t="s">
        <v>75</v>
      </c>
      <c r="B53" s="76"/>
      <c r="C53" s="54">
        <v>51391</v>
      </c>
      <c r="D53" s="51">
        <v>13.569100335194351</v>
      </c>
      <c r="E53" s="20">
        <v>36103</v>
      </c>
      <c r="F53" s="37">
        <v>9.532510155504303</v>
      </c>
      <c r="G53" s="54">
        <v>14750</v>
      </c>
      <c r="H53" s="51">
        <v>3.894538536788867</v>
      </c>
      <c r="I53" s="20">
        <v>427</v>
      </c>
      <c r="J53" s="41">
        <v>0.1127435901836506</v>
      </c>
      <c r="K53" s="54">
        <v>6965</v>
      </c>
      <c r="L53" s="51">
        <v>1.8390142988972515</v>
      </c>
      <c r="M53" s="20">
        <v>1878</v>
      </c>
      <c r="N53" s="38">
        <v>0.49586056759928765</v>
      </c>
      <c r="O53" s="54">
        <v>47138</v>
      </c>
      <c r="P53" s="55">
        <v>12.446153054044315</v>
      </c>
      <c r="Q53" s="20">
        <v>158652</v>
      </c>
      <c r="R53" s="40">
        <v>41.889920538212017</v>
      </c>
      <c r="S53" s="56">
        <v>3787355</v>
      </c>
      <c r="T53" s="19" t="s">
        <v>71</v>
      </c>
    </row>
    <row r="54" spans="1:20">
      <c r="A54" s="65"/>
      <c r="B54" s="6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21"/>
      <c r="Q54" s="6"/>
      <c r="R54" s="7"/>
      <c r="S54" s="22"/>
      <c r="T54" s="8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2012-12-04T12:34:38Z</cp:lastPrinted>
  <dcterms:created xsi:type="dcterms:W3CDTF">2012-08-07T09:32:02Z</dcterms:created>
  <dcterms:modified xsi:type="dcterms:W3CDTF">2013-01-10T06:10:10Z</dcterms:modified>
</cp:coreProperties>
</file>