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S49" i="1"/>
  <c r="S52" s="1"/>
  <c r="A45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<sst xmlns="http://schemas.openxmlformats.org/spreadsheetml/2006/main" count="151" uniqueCount="77">
  <si>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</si>
  <si>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</si>
  <si>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</si>
  <si>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</si>
  <si>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</si>
  <si>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</si>
  <si>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</si>
  <si>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</si>
  <si>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</si>
  <si>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</si>
  <si>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</si>
  <si>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</si>
  <si>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</si>
  <si>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</si>
  <si>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</si>
  <si>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</si>
  <si>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</si>
  <si>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</si>
  <si>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</si>
  <si>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</si>
  <si>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</si>
  <si>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</si>
  <si>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</si>
  <si>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</si>
  <si>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</si>
  <si>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</si>
  <si>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</si>
  <si>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</si>
  <si>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</si>
  <si>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</si>
  <si>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</si>
  <si>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</si>
  <si>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</si>
  <si>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</si>
  <si>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</si>
  <si>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</si>
  <si>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</si>
  <si>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</si>
  <si>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</si>
  <si>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</si>
  <si>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</si>
  <si>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</si>
  <si>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</si>
  <si>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</si>
  <si>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</si>
  <si>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</si>
  <si>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</si>
  <si>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</si>
  <si>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</si>
  <si>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</si>
  <si>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</si>
  <si>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</si>
  <si>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</si>
  <si>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</si>
  <si>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</si>
  <si>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</si>
  <si>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</si>
  <si>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</si>
  <si>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</si>
  <si>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</si>
  <si>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</si>
  <si>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</si>
  <si>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</si>
  <si>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</si>
  <si>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</si>
  <si>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</si>
  <si>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</si>
  <si>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</si>
  <si>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</si>
  <si>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</si>
  <si>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</si>
  <si>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</si>
  <si>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</si>
  <si>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Статистическая отчетность по государственной регистрации актов гражданского состояния в Республике Татарстан по итогам  10 месяцев  2012 года (на 1 тыс. населения)</t>
  </si>
  <si>
    <t>Итого по РТ за 10 мес. 2012 г.</t>
  </si>
  <si>
    <t>Итого по РТ за 10 мес. 2011 г.</t>
  </si>
  <si>
    <t>Менделеевский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</si>
</sst>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ont="1"/>
    <xf numFmtId="3" fontId="2" fillId="5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3" fontId="4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" fontId="1" fillId="9" borderId="5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0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E6" sqref="E6"/>
    </sheetView>
  </sheetViews>
  <sheetFormatPr defaultRowHeight="15"/>
  <cols>
    <col min="1" max="1" width="7.140625" style="23" customWidth="1"/>
    <col min="2" max="2" width="18.28515625" style="23" customWidth="1"/>
    <col min="3" max="6" width="8.85546875" style="23"/>
    <col min="7" max="7" width="10.28515625" style="23" customWidth="1"/>
    <col min="8" max="16" width="8.85546875" style="23"/>
    <col min="17" max="17" width="9.28515625" style="23" customWidth="1"/>
    <col min="18" max="18" width="8.85546875" style="23"/>
    <col min="19" max="19" width="10.7109375" style="23" customWidth="1"/>
    <col min="20" max="20" width="18.28515625" style="24" customWidth="1"/>
  </cols>
  <sheetData>
    <row r="1" spans="1:20">
      <c r="A1" s="66" t="s">
        <v>73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25" customFormat="1">
      <c r="A3" s="68" t="s">
        <v>0</v>
      </c>
      <c r="B3" s="71" t="s">
        <v>1</v>
      </c>
      <c r="C3" s="45" t="s">
        <v>2</v>
      </c>
      <c r="D3" s="45" t="s">
        <v>3</v>
      </c>
      <c r="E3" s="1" t="s">
        <v>4</v>
      </c>
      <c r="F3" s="1" t="s">
        <v>3</v>
      </c>
      <c r="G3" s="57" t="s">
        <v>5</v>
      </c>
      <c r="H3" s="57" t="s">
        <v>3</v>
      </c>
      <c r="I3" s="1" t="s">
        <v>6</v>
      </c>
      <c r="J3" s="1" t="s">
        <v>3</v>
      </c>
      <c r="K3" s="57" t="s">
        <v>7</v>
      </c>
      <c r="L3" s="57" t="s">
        <v>3</v>
      </c>
      <c r="M3" s="1" t="s">
        <v>8</v>
      </c>
      <c r="N3" s="1" t="s">
        <v>3</v>
      </c>
      <c r="O3" s="57" t="s">
        <v>9</v>
      </c>
      <c r="P3" s="57" t="s">
        <v>3</v>
      </c>
      <c r="Q3" s="1" t="s">
        <v>10</v>
      </c>
      <c r="R3" s="1" t="s">
        <v>3</v>
      </c>
      <c r="S3" s="57" t="s">
        <v>11</v>
      </c>
      <c r="T3" s="1" t="s">
        <v>12</v>
      </c>
    </row>
    <row r="4" spans="1:20" s="25" customFormat="1">
      <c r="A4" s="69"/>
      <c r="B4" s="72"/>
      <c r="C4" s="46" t="s">
        <v>13</v>
      </c>
      <c r="D4" s="46" t="s">
        <v>14</v>
      </c>
      <c r="E4" s="2"/>
      <c r="F4" s="2" t="s">
        <v>14</v>
      </c>
      <c r="G4" s="58" t="s">
        <v>15</v>
      </c>
      <c r="H4" s="58" t="s">
        <v>14</v>
      </c>
      <c r="I4" s="2" t="s">
        <v>16</v>
      </c>
      <c r="J4" s="2" t="s">
        <v>14</v>
      </c>
      <c r="K4" s="58" t="s">
        <v>17</v>
      </c>
      <c r="L4" s="58" t="s">
        <v>14</v>
      </c>
      <c r="M4" s="2" t="s">
        <v>18</v>
      </c>
      <c r="N4" s="2" t="s">
        <v>14</v>
      </c>
      <c r="O4" s="58"/>
      <c r="P4" s="58" t="s">
        <v>14</v>
      </c>
      <c r="Q4" s="2" t="s">
        <v>19</v>
      </c>
      <c r="R4" s="2" t="s">
        <v>14</v>
      </c>
      <c r="S4" s="58" t="s">
        <v>20</v>
      </c>
      <c r="T4" s="2" t="s">
        <v>21</v>
      </c>
    </row>
    <row r="5" spans="1:20" s="25" customFormat="1">
      <c r="A5" s="70"/>
      <c r="B5" s="73"/>
      <c r="C5" s="47" t="s">
        <v>22</v>
      </c>
      <c r="D5" s="47" t="s">
        <v>23</v>
      </c>
      <c r="E5" s="3" t="s">
        <v>22</v>
      </c>
      <c r="F5" s="3" t="s">
        <v>23</v>
      </c>
      <c r="G5" s="59" t="s">
        <v>22</v>
      </c>
      <c r="H5" s="59" t="s">
        <v>23</v>
      </c>
      <c r="I5" s="3" t="s">
        <v>22</v>
      </c>
      <c r="J5" s="3" t="s">
        <v>23</v>
      </c>
      <c r="K5" s="59" t="s">
        <v>22</v>
      </c>
      <c r="L5" s="59" t="s">
        <v>23</v>
      </c>
      <c r="M5" s="3" t="s">
        <v>22</v>
      </c>
      <c r="N5" s="3" t="s">
        <v>23</v>
      </c>
      <c r="O5" s="59" t="s">
        <v>22</v>
      </c>
      <c r="P5" s="59" t="s">
        <v>23</v>
      </c>
      <c r="Q5" s="3" t="s">
        <v>22</v>
      </c>
      <c r="R5" s="3" t="s">
        <v>23</v>
      </c>
      <c r="S5" s="59" t="s">
        <v>23</v>
      </c>
      <c r="T5" s="3" t="s">
        <v>24</v>
      </c>
    </row>
    <row r="6" spans="1:20">
      <c r="A6" s="3">
        <v>1</v>
      </c>
      <c r="B6" s="9" t="s">
        <v>25</v>
      </c>
      <c r="C6" s="48">
        <v>408</v>
      </c>
      <c r="D6" s="49">
        <v>11.207251751133086</v>
      </c>
      <c r="E6" s="31">
        <v>226</v>
      </c>
      <c r="F6" s="32">
        <v>6.2079384699903857</v>
      </c>
      <c r="G6" s="48">
        <v>114</v>
      </c>
      <c r="H6" s="49">
        <v>3.131437989287186</v>
      </c>
      <c r="I6" s="31">
        <v>4</v>
      </c>
      <c r="J6" s="33">
        <v>0.10987501716797143</v>
      </c>
      <c r="K6" s="48">
        <v>79</v>
      </c>
      <c r="L6" s="49">
        <v>2.1700315890674355</v>
      </c>
      <c r="M6" s="31">
        <v>10</v>
      </c>
      <c r="N6" s="33">
        <v>0.27468754291992858</v>
      </c>
      <c r="O6" s="48">
        <v>459</v>
      </c>
      <c r="P6" s="60">
        <v>12.608158220024722</v>
      </c>
      <c r="Q6" s="34">
        <v>1300</v>
      </c>
      <c r="R6" s="35">
        <v>35.709380579590714</v>
      </c>
      <c r="S6" s="61">
        <v>36405</v>
      </c>
      <c r="T6" s="9" t="s">
        <v>25</v>
      </c>
    </row>
    <row r="7" spans="1:20">
      <c r="A7" s="10">
        <f>A6+1</f>
        <v>2</v>
      </c>
      <c r="B7" s="11" t="s">
        <v>26</v>
      </c>
      <c r="C7" s="50">
        <v>706</v>
      </c>
      <c r="D7" s="51">
        <v>11.059763452651366</v>
      </c>
      <c r="E7" s="36">
        <v>389</v>
      </c>
      <c r="F7" s="37">
        <v>6.0938356700869427</v>
      </c>
      <c r="G7" s="50">
        <v>198</v>
      </c>
      <c r="H7" s="51">
        <v>3.1017466906869271</v>
      </c>
      <c r="I7" s="36">
        <v>8</v>
      </c>
      <c r="J7" s="38">
        <v>0.12532309861361324</v>
      </c>
      <c r="K7" s="50">
        <v>82</v>
      </c>
      <c r="L7" s="51">
        <v>1.2845617607895357</v>
      </c>
      <c r="M7" s="36">
        <v>30</v>
      </c>
      <c r="N7" s="38">
        <v>0.46996161980104961</v>
      </c>
      <c r="O7" s="50">
        <v>770</v>
      </c>
      <c r="P7" s="55">
        <v>12.062348241560272</v>
      </c>
      <c r="Q7" s="39">
        <v>2183</v>
      </c>
      <c r="R7" s="40">
        <v>34.197540534189706</v>
      </c>
      <c r="S7" s="62">
        <v>63835</v>
      </c>
      <c r="T7" s="11" t="s">
        <v>26</v>
      </c>
    </row>
    <row r="8" spans="1:20">
      <c r="A8" s="10">
        <f t="shared" ref="A8:A36" si="0">A7+1</f>
        <v>3</v>
      </c>
      <c r="B8" s="11" t="s">
        <v>27</v>
      </c>
      <c r="C8" s="50">
        <v>259</v>
      </c>
      <c r="D8" s="51">
        <v>8.2232664465328931</v>
      </c>
      <c r="E8" s="36">
        <v>140</v>
      </c>
      <c r="F8" s="37">
        <v>4.44500889001778</v>
      </c>
      <c r="G8" s="50">
        <v>56</v>
      </c>
      <c r="H8" s="51">
        <v>1.7780035560071121</v>
      </c>
      <c r="I8" s="36">
        <v>2</v>
      </c>
      <c r="J8" s="38">
        <v>6.3500127000253995E-2</v>
      </c>
      <c r="K8" s="50">
        <v>44</v>
      </c>
      <c r="L8" s="51">
        <v>1.397002794005588</v>
      </c>
      <c r="M8" s="36">
        <v>5</v>
      </c>
      <c r="N8" s="38">
        <v>0.15875031750063501</v>
      </c>
      <c r="O8" s="50">
        <v>381</v>
      </c>
      <c r="P8" s="55">
        <v>12.096774193548386</v>
      </c>
      <c r="Q8" s="39">
        <v>887</v>
      </c>
      <c r="R8" s="40">
        <v>28.162306324612651</v>
      </c>
      <c r="S8" s="62">
        <v>31496</v>
      </c>
      <c r="T8" s="11" t="s">
        <v>27</v>
      </c>
    </row>
    <row r="9" spans="1:20">
      <c r="A9" s="10">
        <f t="shared" si="0"/>
        <v>4</v>
      </c>
      <c r="B9" s="12" t="s">
        <v>28</v>
      </c>
      <c r="C9" s="50">
        <v>278</v>
      </c>
      <c r="D9" s="51">
        <v>8.7578363733736566</v>
      </c>
      <c r="E9" s="36">
        <v>186</v>
      </c>
      <c r="F9" s="37">
        <v>5.859559587940649</v>
      </c>
      <c r="G9" s="50">
        <v>52</v>
      </c>
      <c r="H9" s="51">
        <v>1.6381564439403964</v>
      </c>
      <c r="I9" s="36">
        <v>6</v>
      </c>
      <c r="J9" s="38">
        <v>0.18901805122389187</v>
      </c>
      <c r="K9" s="50">
        <v>27</v>
      </c>
      <c r="L9" s="51">
        <v>0.85058123050751344</v>
      </c>
      <c r="M9" s="36">
        <v>7</v>
      </c>
      <c r="N9" s="38">
        <v>0.22052105976120717</v>
      </c>
      <c r="O9" s="50">
        <v>416</v>
      </c>
      <c r="P9" s="55">
        <v>13.105251551523171</v>
      </c>
      <c r="Q9" s="39">
        <v>972</v>
      </c>
      <c r="R9" s="40">
        <v>30.620924298270484</v>
      </c>
      <c r="S9" s="62">
        <v>31743</v>
      </c>
      <c r="T9" s="11" t="s">
        <v>28</v>
      </c>
    </row>
    <row r="10" spans="1:20">
      <c r="A10" s="10">
        <f t="shared" si="0"/>
        <v>5</v>
      </c>
      <c r="B10" s="12" t="s">
        <v>29</v>
      </c>
      <c r="C10" s="50">
        <v>244</v>
      </c>
      <c r="D10" s="51">
        <v>9.3475845688235069</v>
      </c>
      <c r="E10" s="36">
        <v>152</v>
      </c>
      <c r="F10" s="37">
        <v>5.8230854691031686</v>
      </c>
      <c r="G10" s="50">
        <v>65</v>
      </c>
      <c r="H10" s="51">
        <v>2.4901352334980653</v>
      </c>
      <c r="I10" s="36">
        <v>5</v>
      </c>
      <c r="J10" s="38">
        <v>0.19154886411523578</v>
      </c>
      <c r="K10" s="50">
        <v>40</v>
      </c>
      <c r="L10" s="51">
        <v>1.5323909129218862</v>
      </c>
      <c r="M10" s="36">
        <v>9</v>
      </c>
      <c r="N10" s="38">
        <v>0.34478795540742446</v>
      </c>
      <c r="O10" s="50">
        <v>326</v>
      </c>
      <c r="P10" s="55">
        <v>12.488985940313373</v>
      </c>
      <c r="Q10" s="39">
        <v>841</v>
      </c>
      <c r="R10" s="40">
        <v>32.218518944182662</v>
      </c>
      <c r="S10" s="62">
        <v>26103</v>
      </c>
      <c r="T10" s="11" t="s">
        <v>29</v>
      </c>
    </row>
    <row r="11" spans="1:20">
      <c r="A11" s="10">
        <f t="shared" si="0"/>
        <v>6</v>
      </c>
      <c r="B11" s="13" t="s">
        <v>30</v>
      </c>
      <c r="C11" s="50">
        <v>164</v>
      </c>
      <c r="D11" s="51">
        <v>8.2189034779993992</v>
      </c>
      <c r="E11" s="36">
        <v>91</v>
      </c>
      <c r="F11" s="37">
        <v>4.5604891249874706</v>
      </c>
      <c r="G11" s="50">
        <v>39</v>
      </c>
      <c r="H11" s="51">
        <v>1.9544953392803448</v>
      </c>
      <c r="I11" s="36">
        <v>3</v>
      </c>
      <c r="J11" s="38">
        <v>0.15034579532925729</v>
      </c>
      <c r="K11" s="50">
        <v>25</v>
      </c>
      <c r="L11" s="51">
        <v>1.2528816277438106</v>
      </c>
      <c r="M11" s="36">
        <v>9</v>
      </c>
      <c r="N11" s="38">
        <v>0.45103738598777188</v>
      </c>
      <c r="O11" s="50">
        <v>267</v>
      </c>
      <c r="P11" s="55">
        <v>13.380775784303898</v>
      </c>
      <c r="Q11" s="39">
        <v>598</v>
      </c>
      <c r="R11" s="40">
        <v>29.968928535631953</v>
      </c>
      <c r="S11" s="62">
        <v>19954</v>
      </c>
      <c r="T11" s="13" t="s">
        <v>30</v>
      </c>
    </row>
    <row r="12" spans="1:20">
      <c r="A12" s="10">
        <f t="shared" si="0"/>
        <v>7</v>
      </c>
      <c r="B12" s="14" t="s">
        <v>31</v>
      </c>
      <c r="C12" s="50">
        <v>2657</v>
      </c>
      <c r="D12" s="51">
        <v>13.356792761090864</v>
      </c>
      <c r="E12" s="36">
        <v>1486</v>
      </c>
      <c r="F12" s="37">
        <v>7.4701520673620712</v>
      </c>
      <c r="G12" s="50">
        <v>679</v>
      </c>
      <c r="H12" s="51">
        <v>3.4133467387206236</v>
      </c>
      <c r="I12" s="36">
        <v>16</v>
      </c>
      <c r="J12" s="38">
        <v>8.0432323740103048E-2</v>
      </c>
      <c r="K12" s="50">
        <v>274</v>
      </c>
      <c r="L12" s="51">
        <v>1.3774035440492647</v>
      </c>
      <c r="M12" s="36">
        <v>79</v>
      </c>
      <c r="N12" s="38">
        <v>0.39713459846675886</v>
      </c>
      <c r="O12" s="50">
        <v>1955</v>
      </c>
      <c r="P12" s="55">
        <v>9.8278245569938427</v>
      </c>
      <c r="Q12" s="39">
        <v>7146</v>
      </c>
      <c r="R12" s="40">
        <v>35.92308659042353</v>
      </c>
      <c r="S12" s="62">
        <v>198925</v>
      </c>
      <c r="T12" s="14" t="s">
        <v>31</v>
      </c>
    </row>
    <row r="13" spans="1:20">
      <c r="A13" s="10">
        <v>8</v>
      </c>
      <c r="B13" s="12" t="s">
        <v>32</v>
      </c>
      <c r="C13" s="50">
        <v>148</v>
      </c>
      <c r="D13" s="51">
        <v>6.9372832098996904</v>
      </c>
      <c r="E13" s="36">
        <v>94</v>
      </c>
      <c r="F13" s="37">
        <v>4.4061123089903438</v>
      </c>
      <c r="G13" s="50">
        <v>43</v>
      </c>
      <c r="H13" s="51">
        <v>2.015562013687072</v>
      </c>
      <c r="I13" s="36">
        <v>2</v>
      </c>
      <c r="J13" s="38">
        <v>9.3747070404049865E-2</v>
      </c>
      <c r="K13" s="50">
        <v>14</v>
      </c>
      <c r="L13" s="51">
        <v>0.65622949282834908</v>
      </c>
      <c r="M13" s="36">
        <v>8</v>
      </c>
      <c r="N13" s="38">
        <v>0.37498828161619946</v>
      </c>
      <c r="O13" s="50">
        <v>286</v>
      </c>
      <c r="P13" s="55">
        <v>13.405831067779131</v>
      </c>
      <c r="Q13" s="39">
        <v>595</v>
      </c>
      <c r="R13" s="40">
        <v>27.889753445204839</v>
      </c>
      <c r="S13" s="62">
        <v>21334</v>
      </c>
      <c r="T13" s="11" t="s">
        <v>32</v>
      </c>
    </row>
    <row r="14" spans="1:20">
      <c r="A14" s="10">
        <f t="shared" si="0"/>
        <v>9</v>
      </c>
      <c r="B14" s="11" t="s">
        <v>33</v>
      </c>
      <c r="C14" s="50">
        <v>549</v>
      </c>
      <c r="D14" s="51">
        <v>10.596819024088942</v>
      </c>
      <c r="E14" s="36">
        <v>318</v>
      </c>
      <c r="F14" s="37">
        <v>6.1380481778875851</v>
      </c>
      <c r="G14" s="50">
        <v>102</v>
      </c>
      <c r="H14" s="51">
        <v>1.9688079061148858</v>
      </c>
      <c r="I14" s="36">
        <v>2</v>
      </c>
      <c r="J14" s="38">
        <v>3.8604076590487958E-2</v>
      </c>
      <c r="K14" s="50">
        <v>47</v>
      </c>
      <c r="L14" s="51">
        <v>0.90719579987646704</v>
      </c>
      <c r="M14" s="36">
        <v>12</v>
      </c>
      <c r="N14" s="38">
        <v>0.23162445954292774</v>
      </c>
      <c r="O14" s="50">
        <v>590</v>
      </c>
      <c r="P14" s="55">
        <v>11.388202594193947</v>
      </c>
      <c r="Q14" s="39">
        <v>1620</v>
      </c>
      <c r="R14" s="40">
        <v>31.26930203829524</v>
      </c>
      <c r="S14" s="62">
        <v>51808</v>
      </c>
      <c r="T14" s="11" t="s">
        <v>33</v>
      </c>
    </row>
    <row r="15" spans="1:20">
      <c r="A15" s="10">
        <f t="shared" si="0"/>
        <v>10</v>
      </c>
      <c r="B15" s="11" t="s">
        <v>34</v>
      </c>
      <c r="C15" s="50">
        <v>108</v>
      </c>
      <c r="D15" s="51">
        <v>8.0136528901090749</v>
      </c>
      <c r="E15" s="36">
        <v>71</v>
      </c>
      <c r="F15" s="37">
        <v>5.2682347703494843</v>
      </c>
      <c r="G15" s="50">
        <v>23</v>
      </c>
      <c r="H15" s="51">
        <v>1.70661126363434</v>
      </c>
      <c r="I15" s="36">
        <v>0</v>
      </c>
      <c r="J15" s="38">
        <v>0</v>
      </c>
      <c r="K15" s="50">
        <v>8</v>
      </c>
      <c r="L15" s="51">
        <v>0.5936039177858573</v>
      </c>
      <c r="M15" s="36">
        <v>1</v>
      </c>
      <c r="N15" s="38">
        <v>7.4200489723232163E-2</v>
      </c>
      <c r="O15" s="50">
        <v>173</v>
      </c>
      <c r="P15" s="55">
        <v>12.836684722119166</v>
      </c>
      <c r="Q15" s="39">
        <v>384</v>
      </c>
      <c r="R15" s="40">
        <v>28.492988053721152</v>
      </c>
      <c r="S15" s="62">
        <v>13477</v>
      </c>
      <c r="T15" s="11" t="s">
        <v>34</v>
      </c>
    </row>
    <row r="16" spans="1:20">
      <c r="A16" s="10">
        <f t="shared" si="0"/>
        <v>11</v>
      </c>
      <c r="B16" s="11" t="s">
        <v>35</v>
      </c>
      <c r="C16" s="50">
        <v>388</v>
      </c>
      <c r="D16" s="51">
        <v>10.724749847973907</v>
      </c>
      <c r="E16" s="36">
        <v>213</v>
      </c>
      <c r="F16" s="37">
        <v>5.8875559732434075</v>
      </c>
      <c r="G16" s="50">
        <v>126</v>
      </c>
      <c r="H16" s="51">
        <v>3.4827795898059595</v>
      </c>
      <c r="I16" s="36">
        <v>2</v>
      </c>
      <c r="J16" s="38">
        <v>5.5282215711205701E-2</v>
      </c>
      <c r="K16" s="50">
        <v>48</v>
      </c>
      <c r="L16" s="51">
        <v>1.3267731770689368</v>
      </c>
      <c r="M16" s="36">
        <v>13</v>
      </c>
      <c r="N16" s="38">
        <v>0.35933440212283707</v>
      </c>
      <c r="O16" s="50">
        <v>432</v>
      </c>
      <c r="P16" s="55">
        <v>11.940958593620433</v>
      </c>
      <c r="Q16" s="39">
        <v>1222</v>
      </c>
      <c r="R16" s="40">
        <v>33.777433799546685</v>
      </c>
      <c r="S16" s="62">
        <v>36178</v>
      </c>
      <c r="T16" s="11" t="s">
        <v>35</v>
      </c>
    </row>
    <row r="17" spans="1:20">
      <c r="A17" s="10">
        <f t="shared" si="0"/>
        <v>12</v>
      </c>
      <c r="B17" s="11" t="s">
        <v>36</v>
      </c>
      <c r="C17" s="50">
        <v>363</v>
      </c>
      <c r="D17" s="51">
        <v>10.701650943396226</v>
      </c>
      <c r="E17" s="36">
        <v>224</v>
      </c>
      <c r="F17" s="37">
        <v>6.6037735849056602</v>
      </c>
      <c r="G17" s="50">
        <v>58</v>
      </c>
      <c r="H17" s="51">
        <v>1.7099056603773586</v>
      </c>
      <c r="I17" s="36">
        <v>0</v>
      </c>
      <c r="J17" s="38">
        <v>0</v>
      </c>
      <c r="K17" s="50">
        <v>12</v>
      </c>
      <c r="L17" s="51">
        <v>0.35377358490566035</v>
      </c>
      <c r="M17" s="36">
        <v>11</v>
      </c>
      <c r="N17" s="38">
        <v>0.32429245283018865</v>
      </c>
      <c r="O17" s="50">
        <v>343</v>
      </c>
      <c r="P17" s="55">
        <v>10.112028301886792</v>
      </c>
      <c r="Q17" s="39">
        <v>1011</v>
      </c>
      <c r="R17" s="40">
        <v>29.805424528301884</v>
      </c>
      <c r="S17" s="62">
        <v>33920</v>
      </c>
      <c r="T17" s="11" t="s">
        <v>36</v>
      </c>
    </row>
    <row r="18" spans="1:20">
      <c r="A18" s="10">
        <f t="shared" si="0"/>
        <v>13</v>
      </c>
      <c r="B18" s="11" t="s">
        <v>37</v>
      </c>
      <c r="C18" s="50">
        <v>1180</v>
      </c>
      <c r="D18" s="51">
        <v>10.681536330801748</v>
      </c>
      <c r="E18" s="36">
        <v>731</v>
      </c>
      <c r="F18" s="37">
        <v>6.617121235437355</v>
      </c>
      <c r="G18" s="50">
        <v>398</v>
      </c>
      <c r="H18" s="51">
        <v>3.6027554742873695</v>
      </c>
      <c r="I18" s="36">
        <v>7</v>
      </c>
      <c r="J18" s="38">
        <v>6.3365046030179867E-2</v>
      </c>
      <c r="K18" s="50">
        <v>242</v>
      </c>
      <c r="L18" s="51">
        <v>2.1906201627576465</v>
      </c>
      <c r="M18" s="36">
        <v>35</v>
      </c>
      <c r="N18" s="38">
        <v>0.31682523015089931</v>
      </c>
      <c r="O18" s="50">
        <v>1404</v>
      </c>
      <c r="P18" s="55">
        <v>12.709217803767505</v>
      </c>
      <c r="Q18" s="39">
        <v>3997</v>
      </c>
      <c r="R18" s="40">
        <v>36.181441283232701</v>
      </c>
      <c r="S18" s="62">
        <v>110471</v>
      </c>
      <c r="T18" s="11" t="s">
        <v>37</v>
      </c>
    </row>
    <row r="19" spans="1:20">
      <c r="A19" s="10">
        <f t="shared" si="0"/>
        <v>14</v>
      </c>
      <c r="B19" s="12" t="s">
        <v>38</v>
      </c>
      <c r="C19" s="50">
        <v>435</v>
      </c>
      <c r="D19" s="51">
        <v>9.6439498071210039</v>
      </c>
      <c r="E19" s="36">
        <v>222</v>
      </c>
      <c r="F19" s="37">
        <v>4.9217399015652026</v>
      </c>
      <c r="G19" s="50">
        <v>109</v>
      </c>
      <c r="H19" s="51">
        <v>2.4165299516694012</v>
      </c>
      <c r="I19" s="36">
        <v>1</v>
      </c>
      <c r="J19" s="38">
        <v>2.2169999556600012E-2</v>
      </c>
      <c r="K19" s="50">
        <v>45</v>
      </c>
      <c r="L19" s="51">
        <v>0.99764998004700034</v>
      </c>
      <c r="M19" s="36">
        <v>15</v>
      </c>
      <c r="N19" s="38">
        <v>0.33254999334900015</v>
      </c>
      <c r="O19" s="50">
        <v>586</v>
      </c>
      <c r="P19" s="55">
        <v>12.991619740167605</v>
      </c>
      <c r="Q19" s="39">
        <v>1413</v>
      </c>
      <c r="R19" s="40">
        <v>31.326209373475812</v>
      </c>
      <c r="S19" s="62">
        <v>45106</v>
      </c>
      <c r="T19" s="11" t="s">
        <v>38</v>
      </c>
    </row>
    <row r="20" spans="1:20">
      <c r="A20" s="10">
        <f t="shared" si="0"/>
        <v>15</v>
      </c>
      <c r="B20" s="11" t="s">
        <v>39</v>
      </c>
      <c r="C20" s="50">
        <v>123</v>
      </c>
      <c r="D20" s="51">
        <v>7.3833963623266703</v>
      </c>
      <c r="E20" s="36">
        <v>61</v>
      </c>
      <c r="F20" s="37">
        <v>3.6616843748124137</v>
      </c>
      <c r="G20" s="50">
        <v>35</v>
      </c>
      <c r="H20" s="51">
        <v>2.1009664445644995</v>
      </c>
      <c r="I20" s="36">
        <v>1</v>
      </c>
      <c r="J20" s="38">
        <v>6.0027612701842849E-2</v>
      </c>
      <c r="K20" s="50">
        <v>25</v>
      </c>
      <c r="L20" s="51">
        <v>1.5006903175460711</v>
      </c>
      <c r="M20" s="36">
        <v>6</v>
      </c>
      <c r="N20" s="38">
        <v>0.36016567621105711</v>
      </c>
      <c r="O20" s="50">
        <v>251</v>
      </c>
      <c r="P20" s="55">
        <v>15.066930788162555</v>
      </c>
      <c r="Q20" s="39">
        <v>502</v>
      </c>
      <c r="R20" s="40">
        <v>30.13386157632511</v>
      </c>
      <c r="S20" s="62">
        <v>16659</v>
      </c>
      <c r="T20" s="11" t="s">
        <v>39</v>
      </c>
    </row>
    <row r="21" spans="1:20">
      <c r="A21" s="10">
        <f t="shared" si="0"/>
        <v>16</v>
      </c>
      <c r="B21" s="11" t="s">
        <v>40</v>
      </c>
      <c r="C21" s="50">
        <v>360</v>
      </c>
      <c r="D21" s="51">
        <v>8.2561232914411509</v>
      </c>
      <c r="E21" s="36">
        <v>164</v>
      </c>
      <c r="F21" s="37">
        <v>3.761122832767636</v>
      </c>
      <c r="G21" s="50">
        <v>91</v>
      </c>
      <c r="H21" s="51">
        <v>2.0869644986698468</v>
      </c>
      <c r="I21" s="36">
        <v>2</v>
      </c>
      <c r="J21" s="38">
        <v>4.5867351619117508E-2</v>
      </c>
      <c r="K21" s="50">
        <v>67</v>
      </c>
      <c r="L21" s="51">
        <v>1.5365562792404366</v>
      </c>
      <c r="M21" s="36">
        <v>18</v>
      </c>
      <c r="N21" s="38">
        <v>0.41280616457205765</v>
      </c>
      <c r="O21" s="50">
        <v>490</v>
      </c>
      <c r="P21" s="55">
        <v>11.23750114668379</v>
      </c>
      <c r="Q21" s="39">
        <v>1192</v>
      </c>
      <c r="R21" s="40">
        <v>27.336941564994039</v>
      </c>
      <c r="S21" s="62">
        <v>43604</v>
      </c>
      <c r="T21" s="11" t="s">
        <v>40</v>
      </c>
    </row>
    <row r="22" spans="1:20">
      <c r="A22" s="10">
        <f t="shared" si="0"/>
        <v>17</v>
      </c>
      <c r="B22" s="12" t="s">
        <v>41</v>
      </c>
      <c r="C22" s="50">
        <v>176</v>
      </c>
      <c r="D22" s="51">
        <v>6.9899519440803841</v>
      </c>
      <c r="E22" s="36">
        <v>94</v>
      </c>
      <c r="F22" s="37">
        <v>3.7332697883156598</v>
      </c>
      <c r="G22" s="50">
        <v>37</v>
      </c>
      <c r="H22" s="51">
        <v>1.4694785336987171</v>
      </c>
      <c r="I22" s="36">
        <v>0</v>
      </c>
      <c r="J22" s="38">
        <v>0</v>
      </c>
      <c r="K22" s="50">
        <v>18</v>
      </c>
      <c r="L22" s="51">
        <v>0.71488144882640292</v>
      </c>
      <c r="M22" s="36">
        <v>3</v>
      </c>
      <c r="N22" s="38">
        <v>0.11914690813773382</v>
      </c>
      <c r="O22" s="50">
        <v>375</v>
      </c>
      <c r="P22" s="55">
        <v>14.893363517216727</v>
      </c>
      <c r="Q22" s="39">
        <v>703</v>
      </c>
      <c r="R22" s="40">
        <v>27.920092140275624</v>
      </c>
      <c r="S22" s="62">
        <v>25179</v>
      </c>
      <c r="T22" s="11" t="s">
        <v>41</v>
      </c>
    </row>
    <row r="23" spans="1:20">
      <c r="A23" s="10">
        <f t="shared" si="0"/>
        <v>18</v>
      </c>
      <c r="B23" s="12" t="s">
        <v>42</v>
      </c>
      <c r="C23" s="50">
        <v>1059</v>
      </c>
      <c r="D23" s="51">
        <v>12.818340273070591</v>
      </c>
      <c r="E23" s="36">
        <v>921</v>
      </c>
      <c r="F23" s="37">
        <v>11.147961653916918</v>
      </c>
      <c r="G23" s="50">
        <v>292</v>
      </c>
      <c r="H23" s="51">
        <v>3.5344243245860363</v>
      </c>
      <c r="I23" s="36">
        <v>8</v>
      </c>
      <c r="J23" s="38">
        <v>9.6833543139343461E-2</v>
      </c>
      <c r="K23" s="50">
        <v>149</v>
      </c>
      <c r="L23" s="51">
        <v>1.8035247409702722</v>
      </c>
      <c r="M23" s="36">
        <v>28</v>
      </c>
      <c r="N23" s="38">
        <v>0.33891740098770212</v>
      </c>
      <c r="O23" s="50">
        <v>701</v>
      </c>
      <c r="P23" s="55">
        <v>8.4850392175849709</v>
      </c>
      <c r="Q23" s="39">
        <v>3158</v>
      </c>
      <c r="R23" s="40">
        <v>38.225041154255834</v>
      </c>
      <c r="S23" s="62">
        <v>82616</v>
      </c>
      <c r="T23" s="11" t="s">
        <v>42</v>
      </c>
    </row>
    <row r="24" spans="1:20">
      <c r="A24" s="10">
        <f t="shared" si="0"/>
        <v>19</v>
      </c>
      <c r="B24" s="11" t="s">
        <v>43</v>
      </c>
      <c r="C24" s="50">
        <v>591</v>
      </c>
      <c r="D24" s="51">
        <v>10.237488957023333</v>
      </c>
      <c r="E24" s="36">
        <v>387</v>
      </c>
      <c r="F24" s="37">
        <v>6.7037364236345685</v>
      </c>
      <c r="G24" s="50">
        <v>246</v>
      </c>
      <c r="H24" s="51">
        <v>4.2612898196746869</v>
      </c>
      <c r="I24" s="36">
        <v>6</v>
      </c>
      <c r="J24" s="38">
        <v>0.10393389804084603</v>
      </c>
      <c r="K24" s="50">
        <v>89</v>
      </c>
      <c r="L24" s="51">
        <v>1.5416861542725493</v>
      </c>
      <c r="M24" s="36">
        <v>19</v>
      </c>
      <c r="N24" s="38">
        <v>0.32912401046267908</v>
      </c>
      <c r="O24" s="50">
        <v>668</v>
      </c>
      <c r="P24" s="55">
        <v>11.571307315214192</v>
      </c>
      <c r="Q24" s="39">
        <v>2006</v>
      </c>
      <c r="R24" s="40">
        <v>34.748566578322858</v>
      </c>
      <c r="S24" s="62">
        <v>57729</v>
      </c>
      <c r="T24" s="11" t="s">
        <v>43</v>
      </c>
    </row>
    <row r="25" spans="1:20">
      <c r="A25" s="10">
        <f t="shared" si="0"/>
        <v>20</v>
      </c>
      <c r="B25" s="11" t="s">
        <v>44</v>
      </c>
      <c r="C25" s="50">
        <v>1356</v>
      </c>
      <c r="D25" s="51">
        <v>8.5143255410929228</v>
      </c>
      <c r="E25" s="36">
        <v>965</v>
      </c>
      <c r="F25" s="37">
        <v>6.059236096721734</v>
      </c>
      <c r="G25" s="50">
        <v>474</v>
      </c>
      <c r="H25" s="51">
        <v>2.9762465387006238</v>
      </c>
      <c r="I25" s="36">
        <v>8</v>
      </c>
      <c r="J25" s="38">
        <v>5.023200909199365E-2</v>
      </c>
      <c r="K25" s="50">
        <v>266</v>
      </c>
      <c r="L25" s="51">
        <v>1.6702143023087885</v>
      </c>
      <c r="M25" s="36">
        <v>45</v>
      </c>
      <c r="N25" s="38">
        <v>0.28255505114246426</v>
      </c>
      <c r="O25" s="50">
        <v>1961</v>
      </c>
      <c r="P25" s="55">
        <v>12.313121228674941</v>
      </c>
      <c r="Q25" s="39">
        <v>5075</v>
      </c>
      <c r="R25" s="40">
        <v>31.865930767733467</v>
      </c>
      <c r="S25" s="62">
        <v>159261</v>
      </c>
      <c r="T25" s="11" t="s">
        <v>44</v>
      </c>
    </row>
    <row r="26" spans="1:20">
      <c r="A26" s="10">
        <f t="shared" si="0"/>
        <v>21</v>
      </c>
      <c r="B26" s="11" t="s">
        <v>45</v>
      </c>
      <c r="C26" s="50">
        <v>96</v>
      </c>
      <c r="D26" s="51">
        <v>6.5204102424777552</v>
      </c>
      <c r="E26" s="36">
        <v>47</v>
      </c>
      <c r="F26" s="37">
        <v>3.192284181213068</v>
      </c>
      <c r="G26" s="50">
        <v>21</v>
      </c>
      <c r="H26" s="51">
        <v>1.4263397405420091</v>
      </c>
      <c r="I26" s="36">
        <v>0</v>
      </c>
      <c r="J26" s="38">
        <v>0</v>
      </c>
      <c r="K26" s="50">
        <v>7</v>
      </c>
      <c r="L26" s="51">
        <v>0.47544658018066971</v>
      </c>
      <c r="M26" s="36">
        <v>5</v>
      </c>
      <c r="N26" s="38">
        <v>0.33960470012904981</v>
      </c>
      <c r="O26" s="50">
        <v>222</v>
      </c>
      <c r="P26" s="55">
        <v>15.078448685729811</v>
      </c>
      <c r="Q26" s="39">
        <v>398</v>
      </c>
      <c r="R26" s="40">
        <v>27.032534130272364</v>
      </c>
      <c r="S26" s="62">
        <v>14723</v>
      </c>
      <c r="T26" s="11" t="s">
        <v>45</v>
      </c>
    </row>
    <row r="27" spans="1:20">
      <c r="A27" s="10">
        <f t="shared" si="0"/>
        <v>22</v>
      </c>
      <c r="B27" s="11" t="s">
        <v>46</v>
      </c>
      <c r="C27" s="50">
        <v>107</v>
      </c>
      <c r="D27" s="51">
        <v>6.4687745601837854</v>
      </c>
      <c r="E27" s="36">
        <v>81</v>
      </c>
      <c r="F27" s="37">
        <v>4.8969227978961367</v>
      </c>
      <c r="G27" s="50">
        <v>43</v>
      </c>
      <c r="H27" s="51">
        <v>2.599600991475727</v>
      </c>
      <c r="I27" s="36">
        <v>1</v>
      </c>
      <c r="J27" s="38">
        <v>6.0455837011063412E-2</v>
      </c>
      <c r="K27" s="50">
        <v>15</v>
      </c>
      <c r="L27" s="51">
        <v>0.90683755516595121</v>
      </c>
      <c r="M27" s="36">
        <v>3</v>
      </c>
      <c r="N27" s="38">
        <v>0.18136751103319027</v>
      </c>
      <c r="O27" s="50">
        <v>220</v>
      </c>
      <c r="P27" s="55">
        <v>13.300284142433952</v>
      </c>
      <c r="Q27" s="39">
        <v>470</v>
      </c>
      <c r="R27" s="40">
        <v>28.414243395199804</v>
      </c>
      <c r="S27" s="62">
        <v>16541</v>
      </c>
      <c r="T27" s="11" t="s">
        <v>46</v>
      </c>
    </row>
    <row r="28" spans="1:20">
      <c r="A28" s="10">
        <f t="shared" si="0"/>
        <v>23</v>
      </c>
      <c r="B28" s="11" t="s">
        <v>47</v>
      </c>
      <c r="C28" s="50">
        <v>647</v>
      </c>
      <c r="D28" s="51">
        <v>12.52807683370769</v>
      </c>
      <c r="E28" s="36">
        <v>369</v>
      </c>
      <c r="F28" s="37">
        <v>7.1450700952676014</v>
      </c>
      <c r="G28" s="50">
        <v>87</v>
      </c>
      <c r="H28" s="51">
        <v>1.6846100224614668</v>
      </c>
      <c r="I28" s="36">
        <v>6</v>
      </c>
      <c r="J28" s="38">
        <v>0.11618000154906669</v>
      </c>
      <c r="K28" s="50">
        <v>52</v>
      </c>
      <c r="L28" s="51">
        <v>1.0068933467585781</v>
      </c>
      <c r="M28" s="36">
        <v>11</v>
      </c>
      <c r="N28" s="38">
        <v>0.21299666950662224</v>
      </c>
      <c r="O28" s="50">
        <v>593</v>
      </c>
      <c r="P28" s="55">
        <v>11.482456819766091</v>
      </c>
      <c r="Q28" s="39">
        <v>1765</v>
      </c>
      <c r="R28" s="40">
        <v>34.17628378901712</v>
      </c>
      <c r="S28" s="62">
        <v>51644</v>
      </c>
      <c r="T28" s="11" t="s">
        <v>47</v>
      </c>
    </row>
    <row r="29" spans="1:20">
      <c r="A29" s="10">
        <f t="shared" si="0"/>
        <v>24</v>
      </c>
      <c r="B29" s="11" t="s">
        <v>48</v>
      </c>
      <c r="C29" s="50">
        <v>276</v>
      </c>
      <c r="D29" s="51">
        <v>7.5120437658202013</v>
      </c>
      <c r="E29" s="36">
        <v>143</v>
      </c>
      <c r="F29" s="37">
        <v>3.892109632290901</v>
      </c>
      <c r="G29" s="50">
        <v>83</v>
      </c>
      <c r="H29" s="51">
        <v>2.2590566397212921</v>
      </c>
      <c r="I29" s="36">
        <v>0</v>
      </c>
      <c r="J29" s="38">
        <v>0</v>
      </c>
      <c r="K29" s="50">
        <v>53</v>
      </c>
      <c r="L29" s="51">
        <v>1.4425301434364877</v>
      </c>
      <c r="M29" s="36">
        <v>15</v>
      </c>
      <c r="N29" s="38">
        <v>0.40826324814240222</v>
      </c>
      <c r="O29" s="50">
        <v>409</v>
      </c>
      <c r="P29" s="55">
        <v>11.131977899349501</v>
      </c>
      <c r="Q29" s="39">
        <v>979</v>
      </c>
      <c r="R29" s="40">
        <v>26.645981328760787</v>
      </c>
      <c r="S29" s="62">
        <v>36741</v>
      </c>
      <c r="T29" s="11" t="s">
        <v>48</v>
      </c>
    </row>
    <row r="30" spans="1:20">
      <c r="A30" s="10">
        <f t="shared" si="0"/>
        <v>25</v>
      </c>
      <c r="B30" s="12" t="s">
        <v>49</v>
      </c>
      <c r="C30" s="50">
        <v>923</v>
      </c>
      <c r="D30" s="51">
        <v>10.708526214425765</v>
      </c>
      <c r="E30" s="36">
        <v>562</v>
      </c>
      <c r="F30" s="37">
        <v>6.5202510644715925</v>
      </c>
      <c r="G30" s="50">
        <v>310</v>
      </c>
      <c r="H30" s="51">
        <v>3.596579768658708</v>
      </c>
      <c r="I30" s="36">
        <v>2</v>
      </c>
      <c r="J30" s="38">
        <v>2.3203740442959406E-2</v>
      </c>
      <c r="K30" s="50">
        <v>137</v>
      </c>
      <c r="L30" s="51">
        <v>1.5894562203427194</v>
      </c>
      <c r="M30" s="36">
        <v>37</v>
      </c>
      <c r="N30" s="38">
        <v>0.42926919819474901</v>
      </c>
      <c r="O30" s="50">
        <v>994</v>
      </c>
      <c r="P30" s="55">
        <v>11.532259000150825</v>
      </c>
      <c r="Q30" s="39">
        <v>2965</v>
      </c>
      <c r="R30" s="40">
        <v>34.399545206687314</v>
      </c>
      <c r="S30" s="62">
        <v>86193</v>
      </c>
      <c r="T30" s="11" t="s">
        <v>49</v>
      </c>
    </row>
    <row r="31" spans="1:20">
      <c r="A31" s="10">
        <f t="shared" si="0"/>
        <v>26</v>
      </c>
      <c r="B31" s="12" t="s">
        <v>50</v>
      </c>
      <c r="C31" s="50">
        <v>382</v>
      </c>
      <c r="D31" s="51">
        <v>8.6003106918522203</v>
      </c>
      <c r="E31" s="36">
        <v>256</v>
      </c>
      <c r="F31" s="37">
        <v>5.7635589976810682</v>
      </c>
      <c r="G31" s="50">
        <v>100</v>
      </c>
      <c r="H31" s="51">
        <v>2.2513902334691673</v>
      </c>
      <c r="I31" s="36">
        <v>4</v>
      </c>
      <c r="J31" s="38">
        <v>9.005560933876669E-2</v>
      </c>
      <c r="K31" s="50">
        <v>45</v>
      </c>
      <c r="L31" s="51">
        <v>1.0131256050611253</v>
      </c>
      <c r="M31" s="36">
        <v>9</v>
      </c>
      <c r="N31" s="38">
        <v>0.20262512101222505</v>
      </c>
      <c r="O31" s="50">
        <v>534</v>
      </c>
      <c r="P31" s="55">
        <v>12.022423846725353</v>
      </c>
      <c r="Q31" s="39">
        <v>1330</v>
      </c>
      <c r="R31" s="40">
        <v>29.943490105139926</v>
      </c>
      <c r="S31" s="62">
        <v>44417</v>
      </c>
      <c r="T31" s="11" t="s">
        <v>50</v>
      </c>
    </row>
    <row r="32" spans="1:20">
      <c r="A32" s="10">
        <f t="shared" si="0"/>
        <v>27</v>
      </c>
      <c r="B32" s="11" t="s">
        <v>76</v>
      </c>
      <c r="C32" s="50">
        <v>323</v>
      </c>
      <c r="D32" s="51">
        <v>10.637246830232176</v>
      </c>
      <c r="E32" s="36">
        <v>194</v>
      </c>
      <c r="F32" s="37">
        <v>6.38893462868434</v>
      </c>
      <c r="G32" s="50">
        <v>82</v>
      </c>
      <c r="H32" s="51">
        <v>2.7004775234645151</v>
      </c>
      <c r="I32" s="36">
        <v>1</v>
      </c>
      <c r="J32" s="38">
        <v>3.2932652725177008E-2</v>
      </c>
      <c r="K32" s="50">
        <v>58</v>
      </c>
      <c r="L32" s="51">
        <v>1.9100938580602669</v>
      </c>
      <c r="M32" s="36">
        <v>12</v>
      </c>
      <c r="N32" s="38">
        <v>0.39519183270212416</v>
      </c>
      <c r="O32" s="50">
        <v>351</v>
      </c>
      <c r="P32" s="55">
        <v>11.559361106537132</v>
      </c>
      <c r="Q32" s="39">
        <v>1021</v>
      </c>
      <c r="R32" s="40">
        <v>33.624238432405733</v>
      </c>
      <c r="S32" s="62">
        <v>30365</v>
      </c>
      <c r="T32" s="11" t="s">
        <v>51</v>
      </c>
    </row>
    <row r="33" spans="1:20">
      <c r="A33" s="10">
        <f t="shared" si="0"/>
        <v>28</v>
      </c>
      <c r="B33" s="11" t="s">
        <v>52</v>
      </c>
      <c r="C33" s="50">
        <v>310</v>
      </c>
      <c r="D33" s="51">
        <v>10.624443073548564</v>
      </c>
      <c r="E33" s="36">
        <v>184</v>
      </c>
      <c r="F33" s="37">
        <v>6.3061210501062446</v>
      </c>
      <c r="G33" s="50">
        <v>84</v>
      </c>
      <c r="H33" s="51">
        <v>2.8788813489615466</v>
      </c>
      <c r="I33" s="36">
        <v>8</v>
      </c>
      <c r="J33" s="38">
        <v>0.27417917609157583</v>
      </c>
      <c r="K33" s="50">
        <v>40</v>
      </c>
      <c r="L33" s="51">
        <v>1.3708958804578792</v>
      </c>
      <c r="M33" s="36">
        <v>7</v>
      </c>
      <c r="N33" s="38">
        <v>0.23990677908012889</v>
      </c>
      <c r="O33" s="50">
        <v>406</v>
      </c>
      <c r="P33" s="55">
        <v>13.914593186647474</v>
      </c>
      <c r="Q33" s="39">
        <v>1039</v>
      </c>
      <c r="R33" s="40">
        <v>35.609020494893414</v>
      </c>
      <c r="S33" s="62">
        <v>29178</v>
      </c>
      <c r="T33" s="11" t="s">
        <v>52</v>
      </c>
    </row>
    <row r="34" spans="1:20">
      <c r="A34" s="10">
        <f t="shared" si="0"/>
        <v>29</v>
      </c>
      <c r="B34" s="11" t="s">
        <v>53</v>
      </c>
      <c r="C34" s="50">
        <v>234</v>
      </c>
      <c r="D34" s="51">
        <v>10.875627440044617</v>
      </c>
      <c r="E34" s="36">
        <v>131</v>
      </c>
      <c r="F34" s="37">
        <v>6.088492284811303</v>
      </c>
      <c r="G34" s="50">
        <v>35</v>
      </c>
      <c r="H34" s="51">
        <v>1.6266964119724856</v>
      </c>
      <c r="I34" s="36">
        <v>4</v>
      </c>
      <c r="J34" s="38">
        <v>0.18590816136828406</v>
      </c>
      <c r="K34" s="50">
        <v>26</v>
      </c>
      <c r="L34" s="51">
        <v>1.2084030488938464</v>
      </c>
      <c r="M34" s="36">
        <v>4</v>
      </c>
      <c r="N34" s="38">
        <v>0.18590816136828406</v>
      </c>
      <c r="O34" s="50">
        <v>289</v>
      </c>
      <c r="P34" s="55">
        <v>13.431864658858522</v>
      </c>
      <c r="Q34" s="39">
        <v>723</v>
      </c>
      <c r="R34" s="40">
        <v>33.602900167317344</v>
      </c>
      <c r="S34" s="62">
        <v>21516</v>
      </c>
      <c r="T34" s="11" t="s">
        <v>53</v>
      </c>
    </row>
    <row r="35" spans="1:20">
      <c r="A35" s="10">
        <f t="shared" si="0"/>
        <v>30</v>
      </c>
      <c r="B35" s="11" t="s">
        <v>54</v>
      </c>
      <c r="C35" s="50">
        <v>3446</v>
      </c>
      <c r="D35" s="51">
        <v>12.627474834827792</v>
      </c>
      <c r="E35" s="36">
        <v>2244</v>
      </c>
      <c r="F35" s="37">
        <v>8.222882626045724</v>
      </c>
      <c r="G35" s="50">
        <v>1130</v>
      </c>
      <c r="H35" s="51">
        <v>4.1407564025987833</v>
      </c>
      <c r="I35" s="36">
        <v>31</v>
      </c>
      <c r="J35" s="38">
        <v>0.11359597210669227</v>
      </c>
      <c r="K35" s="50">
        <v>415</v>
      </c>
      <c r="L35" s="51">
        <v>1.5207202717508803</v>
      </c>
      <c r="M35" s="36">
        <v>116</v>
      </c>
      <c r="N35" s="38">
        <v>0.42506879885084847</v>
      </c>
      <c r="O35" s="50">
        <v>2051</v>
      </c>
      <c r="P35" s="55">
        <v>7.5156560900266394</v>
      </c>
      <c r="Q35" s="39">
        <v>9433</v>
      </c>
      <c r="R35" s="40">
        <v>34.566154996207359</v>
      </c>
      <c r="S35" s="62">
        <v>272897</v>
      </c>
      <c r="T35" s="11" t="s">
        <v>54</v>
      </c>
    </row>
    <row r="36" spans="1:20">
      <c r="A36" s="10">
        <f t="shared" si="0"/>
        <v>31</v>
      </c>
      <c r="B36" s="12" t="s">
        <v>55</v>
      </c>
      <c r="C36" s="50">
        <v>127</v>
      </c>
      <c r="D36" s="51">
        <v>9.096769572380202</v>
      </c>
      <c r="E36" s="36">
        <v>58</v>
      </c>
      <c r="F36" s="37">
        <v>4.1544301984098562</v>
      </c>
      <c r="G36" s="50">
        <v>27</v>
      </c>
      <c r="H36" s="51">
        <v>1.9339588854666572</v>
      </c>
      <c r="I36" s="36">
        <v>0</v>
      </c>
      <c r="J36" s="38">
        <v>0</v>
      </c>
      <c r="K36" s="50">
        <v>25</v>
      </c>
      <c r="L36" s="51">
        <v>1.7907026717283863</v>
      </c>
      <c r="M36" s="36">
        <v>1</v>
      </c>
      <c r="N36" s="38">
        <v>7.1628106869135441E-2</v>
      </c>
      <c r="O36" s="50">
        <v>195</v>
      </c>
      <c r="P36" s="55">
        <v>13.967480839481413</v>
      </c>
      <c r="Q36" s="39">
        <v>433</v>
      </c>
      <c r="R36" s="40">
        <v>31.014970274335649</v>
      </c>
      <c r="S36" s="62">
        <v>13961</v>
      </c>
      <c r="T36" s="11" t="s">
        <v>55</v>
      </c>
    </row>
    <row r="37" spans="1:20">
      <c r="A37" s="15">
        <v>32</v>
      </c>
      <c r="B37" s="16" t="s">
        <v>56</v>
      </c>
      <c r="C37" s="50">
        <v>554</v>
      </c>
      <c r="D37" s="51">
        <v>9.2878218884120169</v>
      </c>
      <c r="E37" s="36">
        <v>351</v>
      </c>
      <c r="F37" s="37">
        <v>5.884522532188841</v>
      </c>
      <c r="G37" s="50">
        <v>171</v>
      </c>
      <c r="H37" s="51">
        <v>2.866818669527897</v>
      </c>
      <c r="I37" s="36">
        <v>4</v>
      </c>
      <c r="J37" s="38">
        <v>6.7060085836909866E-2</v>
      </c>
      <c r="K37" s="50">
        <v>77</v>
      </c>
      <c r="L37" s="51">
        <v>1.2909066523605151</v>
      </c>
      <c r="M37" s="36">
        <v>16</v>
      </c>
      <c r="N37" s="38">
        <v>0.26824034334763946</v>
      </c>
      <c r="O37" s="50">
        <v>684</v>
      </c>
      <c r="P37" s="55">
        <v>11.467274678111588</v>
      </c>
      <c r="Q37" s="39">
        <v>1857</v>
      </c>
      <c r="R37" s="40">
        <v>31.132644849785407</v>
      </c>
      <c r="S37" s="62">
        <v>59648</v>
      </c>
      <c r="T37" s="17" t="s">
        <v>56</v>
      </c>
    </row>
    <row r="38" spans="1:20">
      <c r="A38" s="10">
        <v>33</v>
      </c>
      <c r="B38" s="11" t="s">
        <v>57</v>
      </c>
      <c r="C38" s="50">
        <v>208</v>
      </c>
      <c r="D38" s="51">
        <v>7.1150030786071019</v>
      </c>
      <c r="E38" s="36">
        <v>168</v>
      </c>
      <c r="F38" s="37">
        <v>5.7467332557980439</v>
      </c>
      <c r="G38" s="50">
        <v>82</v>
      </c>
      <c r="H38" s="51">
        <v>2.8049531367585687</v>
      </c>
      <c r="I38" s="36">
        <v>2</v>
      </c>
      <c r="J38" s="38">
        <v>6.8413491140452906E-2</v>
      </c>
      <c r="K38" s="50">
        <v>36</v>
      </c>
      <c r="L38" s="51">
        <v>1.2314428405281521</v>
      </c>
      <c r="M38" s="36">
        <v>4</v>
      </c>
      <c r="N38" s="38">
        <v>0.13682698228090581</v>
      </c>
      <c r="O38" s="50">
        <v>292</v>
      </c>
      <c r="P38" s="55">
        <v>9.9883697065061234</v>
      </c>
      <c r="Q38" s="39">
        <v>792</v>
      </c>
      <c r="R38" s="40">
        <v>27.09174249161935</v>
      </c>
      <c r="S38" s="62">
        <v>29234</v>
      </c>
      <c r="T38" s="11" t="s">
        <v>57</v>
      </c>
    </row>
    <row r="39" spans="1:20">
      <c r="A39" s="10">
        <v>34</v>
      </c>
      <c r="B39" s="11" t="s">
        <v>58</v>
      </c>
      <c r="C39" s="50">
        <v>208</v>
      </c>
      <c r="D39" s="51">
        <v>7.6148636280431994</v>
      </c>
      <c r="E39" s="36">
        <v>136</v>
      </c>
      <c r="F39" s="37">
        <v>4.9789492952590146</v>
      </c>
      <c r="G39" s="50">
        <v>56</v>
      </c>
      <c r="H39" s="51">
        <v>2.0501555921654768</v>
      </c>
      <c r="I39" s="36">
        <v>4</v>
      </c>
      <c r="J39" s="38">
        <v>0.14643968515467692</v>
      </c>
      <c r="K39" s="50">
        <v>16</v>
      </c>
      <c r="L39" s="51">
        <v>0.5857587406187077</v>
      </c>
      <c r="M39" s="36">
        <v>10</v>
      </c>
      <c r="N39" s="38">
        <v>0.36609921288669234</v>
      </c>
      <c r="O39" s="50">
        <v>366</v>
      </c>
      <c r="P39" s="55">
        <v>13.399231191652937</v>
      </c>
      <c r="Q39" s="39">
        <v>796</v>
      </c>
      <c r="R39" s="40">
        <v>29.141497345780706</v>
      </c>
      <c r="S39" s="62">
        <v>27315</v>
      </c>
      <c r="T39" s="11" t="s">
        <v>58</v>
      </c>
    </row>
    <row r="40" spans="1:20">
      <c r="A40" s="10">
        <v>35</v>
      </c>
      <c r="B40" s="11" t="s">
        <v>59</v>
      </c>
      <c r="C40" s="50">
        <v>356</v>
      </c>
      <c r="D40" s="51">
        <v>11.444369434532419</v>
      </c>
      <c r="E40" s="36">
        <v>241</v>
      </c>
      <c r="F40" s="37">
        <v>7.7474523419166106</v>
      </c>
      <c r="G40" s="50">
        <v>42</v>
      </c>
      <c r="H40" s="51">
        <v>1.3501784164336001</v>
      </c>
      <c r="I40" s="36">
        <v>4</v>
      </c>
      <c r="J40" s="38">
        <v>0.12858842061272382</v>
      </c>
      <c r="K40" s="50">
        <v>21</v>
      </c>
      <c r="L40" s="51">
        <v>0.67508920821680007</v>
      </c>
      <c r="M40" s="36">
        <v>9</v>
      </c>
      <c r="N40" s="38">
        <v>0.28932394637862857</v>
      </c>
      <c r="O40" s="50">
        <v>334</v>
      </c>
      <c r="P40" s="55">
        <v>10.737133121162438</v>
      </c>
      <c r="Q40" s="39">
        <v>1007</v>
      </c>
      <c r="R40" s="40">
        <v>32.372134889253225</v>
      </c>
      <c r="S40" s="62">
        <v>31107</v>
      </c>
      <c r="T40" s="11" t="s">
        <v>59</v>
      </c>
    </row>
    <row r="41" spans="1:20">
      <c r="A41" s="10">
        <f t="shared" ref="A41:A48" si="1">A40+1</f>
        <v>36</v>
      </c>
      <c r="B41" s="11" t="s">
        <v>60</v>
      </c>
      <c r="C41" s="50">
        <v>379</v>
      </c>
      <c r="D41" s="51">
        <v>10.321069687644673</v>
      </c>
      <c r="E41" s="36">
        <v>212</v>
      </c>
      <c r="F41" s="37">
        <v>5.7732632553579695</v>
      </c>
      <c r="G41" s="50">
        <v>100</v>
      </c>
      <c r="H41" s="51">
        <v>2.7232373846028155</v>
      </c>
      <c r="I41" s="36">
        <v>7</v>
      </c>
      <c r="J41" s="38">
        <v>0.19062661692219712</v>
      </c>
      <c r="K41" s="50">
        <v>31</v>
      </c>
      <c r="L41" s="51">
        <v>0.84420358922687289</v>
      </c>
      <c r="M41" s="36">
        <v>15</v>
      </c>
      <c r="N41" s="38">
        <v>0.40848560769042241</v>
      </c>
      <c r="O41" s="50">
        <v>424</v>
      </c>
      <c r="P41" s="55">
        <v>11.546526510715939</v>
      </c>
      <c r="Q41" s="39">
        <v>1168</v>
      </c>
      <c r="R41" s="40">
        <v>31.807412652160888</v>
      </c>
      <c r="S41" s="62">
        <v>36721</v>
      </c>
      <c r="T41" s="11" t="s">
        <v>60</v>
      </c>
    </row>
    <row r="42" spans="1:20">
      <c r="A42" s="10">
        <f t="shared" si="1"/>
        <v>37</v>
      </c>
      <c r="B42" s="12" t="s">
        <v>61</v>
      </c>
      <c r="C42" s="50">
        <v>141</v>
      </c>
      <c r="D42" s="51">
        <v>6.9495785893834094</v>
      </c>
      <c r="E42" s="36">
        <v>103</v>
      </c>
      <c r="F42" s="37">
        <v>5.0766425156488735</v>
      </c>
      <c r="G42" s="50">
        <v>41</v>
      </c>
      <c r="H42" s="51">
        <v>2.0207994479767364</v>
      </c>
      <c r="I42" s="36">
        <v>1</v>
      </c>
      <c r="J42" s="38">
        <v>4.9287791414066737E-2</v>
      </c>
      <c r="K42" s="50">
        <v>29</v>
      </c>
      <c r="L42" s="51">
        <v>1.4293459510079354</v>
      </c>
      <c r="M42" s="36">
        <v>7</v>
      </c>
      <c r="N42" s="38">
        <v>0.3450145398984672</v>
      </c>
      <c r="O42" s="50">
        <v>285</v>
      </c>
      <c r="P42" s="55">
        <v>14.04702055300902</v>
      </c>
      <c r="Q42" s="39">
        <v>607</v>
      </c>
      <c r="R42" s="40">
        <v>29.917689388338509</v>
      </c>
      <c r="S42" s="62">
        <v>20289</v>
      </c>
      <c r="T42" s="11" t="s">
        <v>61</v>
      </c>
    </row>
    <row r="43" spans="1:20">
      <c r="A43" s="10">
        <f t="shared" si="1"/>
        <v>38</v>
      </c>
      <c r="B43" s="11" t="s">
        <v>62</v>
      </c>
      <c r="C43" s="50">
        <v>154</v>
      </c>
      <c r="D43" s="51">
        <v>6.3169120964764751</v>
      </c>
      <c r="E43" s="36">
        <v>114</v>
      </c>
      <c r="F43" s="37">
        <v>4.6761557077812874</v>
      </c>
      <c r="G43" s="50">
        <v>47</v>
      </c>
      <c r="H43" s="51">
        <v>1.9278887567168466</v>
      </c>
      <c r="I43" s="36">
        <v>1</v>
      </c>
      <c r="J43" s="38">
        <v>4.101890971737971E-2</v>
      </c>
      <c r="K43" s="50">
        <v>23</v>
      </c>
      <c r="L43" s="51">
        <v>0.94343492349973335</v>
      </c>
      <c r="M43" s="36">
        <v>7</v>
      </c>
      <c r="N43" s="38">
        <v>0.28713236802165798</v>
      </c>
      <c r="O43" s="50">
        <v>377</v>
      </c>
      <c r="P43" s="55">
        <v>15.464128963452152</v>
      </c>
      <c r="Q43" s="39">
        <v>723</v>
      </c>
      <c r="R43" s="40">
        <v>29.656671725665529</v>
      </c>
      <c r="S43" s="62">
        <v>24379</v>
      </c>
      <c r="T43" s="11" t="s">
        <v>62</v>
      </c>
    </row>
    <row r="44" spans="1:20">
      <c r="A44" s="10">
        <f t="shared" si="1"/>
        <v>39</v>
      </c>
      <c r="B44" s="11" t="s">
        <v>63</v>
      </c>
      <c r="C44" s="50">
        <v>101</v>
      </c>
      <c r="D44" s="51">
        <v>7.1232103815501802</v>
      </c>
      <c r="E44" s="36">
        <v>72</v>
      </c>
      <c r="F44" s="37">
        <v>5.0779321531842871</v>
      </c>
      <c r="G44" s="50">
        <v>20</v>
      </c>
      <c r="H44" s="51">
        <v>1.4105367092178573</v>
      </c>
      <c r="I44" s="36">
        <v>1</v>
      </c>
      <c r="J44" s="38">
        <v>7.0526835460892875E-2</v>
      </c>
      <c r="K44" s="50">
        <v>12</v>
      </c>
      <c r="L44" s="51">
        <v>0.84632202553071445</v>
      </c>
      <c r="M44" s="36">
        <v>2</v>
      </c>
      <c r="N44" s="38">
        <v>0.14105367092178575</v>
      </c>
      <c r="O44" s="50">
        <v>180</v>
      </c>
      <c r="P44" s="55">
        <v>12.694830382960715</v>
      </c>
      <c r="Q44" s="39">
        <v>388</v>
      </c>
      <c r="R44" s="40">
        <v>27.364412158826433</v>
      </c>
      <c r="S44" s="62">
        <v>14179</v>
      </c>
      <c r="T44" s="11" t="s">
        <v>63</v>
      </c>
    </row>
    <row r="45" spans="1:20">
      <c r="A45" s="10">
        <f t="shared" si="1"/>
        <v>40</v>
      </c>
      <c r="B45" s="12" t="s">
        <v>64</v>
      </c>
      <c r="C45" s="50">
        <v>450</v>
      </c>
      <c r="D45" s="51">
        <v>12.214320612344606</v>
      </c>
      <c r="E45" s="36">
        <v>155</v>
      </c>
      <c r="F45" s="37">
        <v>4.2071548775853653</v>
      </c>
      <c r="G45" s="50">
        <v>94</v>
      </c>
      <c r="H45" s="51">
        <v>2.5514358612453178</v>
      </c>
      <c r="I45" s="36">
        <v>1</v>
      </c>
      <c r="J45" s="38">
        <v>2.7142934694099126E-2</v>
      </c>
      <c r="K45" s="50">
        <v>79</v>
      </c>
      <c r="L45" s="51">
        <v>2.144291840833831</v>
      </c>
      <c r="M45" s="36">
        <v>15</v>
      </c>
      <c r="N45" s="38">
        <v>0.4071440204114869</v>
      </c>
      <c r="O45" s="50">
        <v>446</v>
      </c>
      <c r="P45" s="55">
        <v>12.10574887356821</v>
      </c>
      <c r="Q45" s="39">
        <v>1240</v>
      </c>
      <c r="R45" s="40">
        <v>33.657239020682923</v>
      </c>
      <c r="S45" s="62">
        <v>36842</v>
      </c>
      <c r="T45" s="11" t="s">
        <v>64</v>
      </c>
    </row>
    <row r="46" spans="1:20">
      <c r="A46" s="10">
        <f t="shared" si="1"/>
        <v>41</v>
      </c>
      <c r="B46" s="11" t="s">
        <v>65</v>
      </c>
      <c r="C46" s="50">
        <v>176</v>
      </c>
      <c r="D46" s="51">
        <v>8.7029619739900106</v>
      </c>
      <c r="E46" s="36">
        <v>96</v>
      </c>
      <c r="F46" s="37">
        <v>4.7470701676309153</v>
      </c>
      <c r="G46" s="50">
        <v>31</v>
      </c>
      <c r="H46" s="51">
        <v>1.5329080749641499</v>
      </c>
      <c r="I46" s="36">
        <v>0</v>
      </c>
      <c r="J46" s="38">
        <v>0</v>
      </c>
      <c r="K46" s="50">
        <v>13</v>
      </c>
      <c r="L46" s="51">
        <v>0.64283241853335316</v>
      </c>
      <c r="M46" s="36">
        <v>7</v>
      </c>
      <c r="N46" s="38">
        <v>0.34614053305642095</v>
      </c>
      <c r="O46" s="50">
        <v>260</v>
      </c>
      <c r="P46" s="55">
        <v>12.856648370667063</v>
      </c>
      <c r="Q46" s="39">
        <v>583</v>
      </c>
      <c r="R46" s="40">
        <v>28.82856153884191</v>
      </c>
      <c r="S46" s="62">
        <v>20223</v>
      </c>
      <c r="T46" s="11" t="s">
        <v>65</v>
      </c>
    </row>
    <row r="47" spans="1:20">
      <c r="A47" s="10">
        <f t="shared" si="1"/>
        <v>42</v>
      </c>
      <c r="B47" s="11" t="s">
        <v>66</v>
      </c>
      <c r="C47" s="50">
        <v>882</v>
      </c>
      <c r="D47" s="51">
        <v>11.03866034217344</v>
      </c>
      <c r="E47" s="36">
        <v>542</v>
      </c>
      <c r="F47" s="37">
        <v>6.7833944506326578</v>
      </c>
      <c r="G47" s="50">
        <v>236</v>
      </c>
      <c r="H47" s="51">
        <v>2.9536551482459545</v>
      </c>
      <c r="I47" s="36">
        <v>10</v>
      </c>
      <c r="J47" s="38">
        <v>0.12515487916296417</v>
      </c>
      <c r="K47" s="50">
        <v>170</v>
      </c>
      <c r="L47" s="51">
        <v>2.1276329457703906</v>
      </c>
      <c r="M47" s="36">
        <v>27</v>
      </c>
      <c r="N47" s="38">
        <v>0.33791817374000327</v>
      </c>
      <c r="O47" s="50">
        <v>1035</v>
      </c>
      <c r="P47" s="55">
        <v>12.953529993366791</v>
      </c>
      <c r="Q47" s="39">
        <v>2902</v>
      </c>
      <c r="R47" s="40">
        <v>36.3199459330922</v>
      </c>
      <c r="S47" s="62">
        <v>79901</v>
      </c>
      <c r="T47" s="11" t="s">
        <v>66</v>
      </c>
    </row>
    <row r="48" spans="1:20">
      <c r="A48" s="10">
        <f t="shared" si="1"/>
        <v>43</v>
      </c>
      <c r="B48" s="11" t="s">
        <v>67</v>
      </c>
      <c r="C48" s="50">
        <v>269</v>
      </c>
      <c r="D48" s="51">
        <v>12.554253978625098</v>
      </c>
      <c r="E48" s="36">
        <v>140</v>
      </c>
      <c r="F48" s="37">
        <v>6.5338124795818358</v>
      </c>
      <c r="G48" s="50">
        <v>91</v>
      </c>
      <c r="H48" s="51">
        <v>4.2469781117281942</v>
      </c>
      <c r="I48" s="36">
        <v>1</v>
      </c>
      <c r="J48" s="38">
        <v>4.6670089139870252E-2</v>
      </c>
      <c r="K48" s="50">
        <v>22</v>
      </c>
      <c r="L48" s="51">
        <v>1.0267419610771458</v>
      </c>
      <c r="M48" s="36">
        <v>12</v>
      </c>
      <c r="N48" s="38">
        <v>0.56004106967844314</v>
      </c>
      <c r="O48" s="50">
        <v>326</v>
      </c>
      <c r="P48" s="55">
        <v>15.214449059597703</v>
      </c>
      <c r="Q48" s="39">
        <v>861</v>
      </c>
      <c r="R48" s="40">
        <v>40.182946749428297</v>
      </c>
      <c r="S48" s="62">
        <v>21427</v>
      </c>
      <c r="T48" s="11" t="s">
        <v>67</v>
      </c>
    </row>
    <row r="49" spans="1:20">
      <c r="A49" s="77" t="s">
        <v>68</v>
      </c>
      <c r="B49" s="78"/>
      <c r="C49" s="52">
        <v>22301</v>
      </c>
      <c r="D49" s="51">
        <v>10.493383347982631</v>
      </c>
      <c r="E49" s="4">
        <v>13734</v>
      </c>
      <c r="F49" s="37">
        <v>6.4623167975065456</v>
      </c>
      <c r="G49" s="52">
        <v>6250</v>
      </c>
      <c r="H49" s="51">
        <v>2.9408387930985804</v>
      </c>
      <c r="I49" s="5">
        <v>176</v>
      </c>
      <c r="J49" s="41">
        <v>8.2814020413656028E-2</v>
      </c>
      <c r="K49" s="52">
        <v>3003</v>
      </c>
      <c r="L49" s="51">
        <v>1.4130142233080059</v>
      </c>
      <c r="M49" s="5">
        <v>714</v>
      </c>
      <c r="N49" s="38">
        <v>0.33596142372358184</v>
      </c>
      <c r="O49" s="52">
        <v>24107</v>
      </c>
      <c r="P49" s="55">
        <v>11.343168125636398</v>
      </c>
      <c r="Q49" s="4">
        <v>70285</v>
      </c>
      <c r="R49" s="40">
        <v>33.071496731669399</v>
      </c>
      <c r="S49" s="63">
        <f>SUM(S6:S48)</f>
        <v>2125244</v>
      </c>
      <c r="T49" s="18" t="s">
        <v>68</v>
      </c>
    </row>
    <row r="50" spans="1:20">
      <c r="A50" s="77" t="s">
        <v>69</v>
      </c>
      <c r="B50" s="78"/>
      <c r="C50" s="50">
        <v>7310</v>
      </c>
      <c r="D50" s="51">
        <v>14.149199534682959</v>
      </c>
      <c r="E50" s="39">
        <v>4050</v>
      </c>
      <c r="F50" s="37">
        <v>7.8391597969173707</v>
      </c>
      <c r="G50" s="50">
        <v>2206</v>
      </c>
      <c r="H50" s="51">
        <v>4.2699225955554869</v>
      </c>
      <c r="I50" s="39">
        <v>62</v>
      </c>
      <c r="J50" s="41">
        <v>0.12000689071824125</v>
      </c>
      <c r="K50" s="50">
        <v>993</v>
      </c>
      <c r="L50" s="51">
        <v>1.9220458465034445</v>
      </c>
      <c r="M50" s="39">
        <v>300</v>
      </c>
      <c r="N50" s="38">
        <v>0.58067850347536087</v>
      </c>
      <c r="O50" s="50">
        <v>3509</v>
      </c>
      <c r="P50" s="55">
        <v>6.7920028956501373</v>
      </c>
      <c r="Q50" s="39">
        <v>18430</v>
      </c>
      <c r="R50" s="40">
        <v>35.673016063503006</v>
      </c>
      <c r="S50" s="64">
        <v>516637</v>
      </c>
      <c r="T50" s="11" t="s">
        <v>69</v>
      </c>
    </row>
    <row r="51" spans="1:20">
      <c r="A51" s="74" t="s">
        <v>72</v>
      </c>
      <c r="B51" s="74"/>
      <c r="C51" s="53">
        <v>17007</v>
      </c>
      <c r="D51" s="51">
        <v>14.644693741884151</v>
      </c>
      <c r="E51" s="4">
        <v>10571</v>
      </c>
      <c r="F51" s="37">
        <v>9.1026669927357773</v>
      </c>
      <c r="G51" s="53">
        <v>4241</v>
      </c>
      <c r="H51" s="51">
        <v>3.6519166319357135</v>
      </c>
      <c r="I51" s="4">
        <v>121</v>
      </c>
      <c r="J51" s="41">
        <v>0.10419285839759994</v>
      </c>
      <c r="K51" s="53">
        <v>2135</v>
      </c>
      <c r="L51" s="51">
        <v>1.8384442370155032</v>
      </c>
      <c r="M51" s="4">
        <v>613</v>
      </c>
      <c r="N51" s="38">
        <v>0.52785307601428733</v>
      </c>
      <c r="O51" s="53">
        <v>11123</v>
      </c>
      <c r="P51" s="55">
        <v>9.5779930905496222</v>
      </c>
      <c r="Q51" s="4">
        <v>45811</v>
      </c>
      <c r="R51" s="40">
        <v>39.447760628532656</v>
      </c>
      <c r="S51" s="63">
        <v>1161308</v>
      </c>
      <c r="T51" s="4" t="s">
        <v>70</v>
      </c>
    </row>
    <row r="52" spans="1:20">
      <c r="A52" s="75" t="s">
        <v>74</v>
      </c>
      <c r="B52" s="75"/>
      <c r="C52" s="42">
        <v>46618</v>
      </c>
      <c r="D52" s="43">
        <v>12.257608023161614</v>
      </c>
      <c r="E52" s="27">
        <v>28355</v>
      </c>
      <c r="F52" s="43">
        <v>7.4555852995998881</v>
      </c>
      <c r="G52" s="27">
        <v>12697</v>
      </c>
      <c r="H52" s="43">
        <v>3.3385140733210998</v>
      </c>
      <c r="I52" s="28">
        <v>359</v>
      </c>
      <c r="J52" s="29">
        <v>9.4394467379875155E-2</v>
      </c>
      <c r="K52" s="42">
        <v>6131</v>
      </c>
      <c r="L52" s="43">
        <v>1.6120681880390377</v>
      </c>
      <c r="M52" s="27">
        <v>1627</v>
      </c>
      <c r="N52" s="44">
        <v>0.42779888141241468</v>
      </c>
      <c r="O52" s="42">
        <v>38739</v>
      </c>
      <c r="P52" s="30">
        <v>10.185925548270149</v>
      </c>
      <c r="Q52" s="27">
        <v>134526</v>
      </c>
      <c r="R52" s="30">
        <v>35.371894481184079</v>
      </c>
      <c r="S52" s="26">
        <f>S49+S50+S51</f>
        <v>3803189</v>
      </c>
      <c r="T52" s="27" t="s">
        <v>71</v>
      </c>
    </row>
    <row r="53" spans="1:20">
      <c r="A53" s="76" t="s">
        <v>75</v>
      </c>
      <c r="B53" s="76"/>
      <c r="C53" s="54">
        <v>42264</v>
      </c>
      <c r="D53" s="51">
        <v>11.15923909958269</v>
      </c>
      <c r="E53" s="20">
        <v>29520</v>
      </c>
      <c r="F53" s="37">
        <v>7.7943578037971086</v>
      </c>
      <c r="G53" s="54">
        <v>12241</v>
      </c>
      <c r="H53" s="51">
        <v>3.2320709307683066</v>
      </c>
      <c r="I53" s="20">
        <v>358</v>
      </c>
      <c r="J53" s="41">
        <v>9.4525070926807758E-2</v>
      </c>
      <c r="K53" s="54">
        <v>5735</v>
      </c>
      <c r="L53" s="51">
        <v>1.5142493904057053</v>
      </c>
      <c r="M53" s="20">
        <v>1593</v>
      </c>
      <c r="N53" s="38">
        <v>0.42061016197319762</v>
      </c>
      <c r="O53" s="54">
        <v>39715</v>
      </c>
      <c r="P53" s="55">
        <v>10.486210033123379</v>
      </c>
      <c r="Q53" s="20">
        <v>131426</v>
      </c>
      <c r="R53" s="40">
        <v>34.7012624905772</v>
      </c>
      <c r="S53" s="56">
        <v>3787355</v>
      </c>
      <c r="T53" s="19" t="s">
        <v>71</v>
      </c>
    </row>
    <row r="54" spans="1:20">
      <c r="A54" s="65"/>
      <c r="B54" s="6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7"/>
      <c r="S54" s="22"/>
      <c r="T54" s="8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dcterms:created xsi:type="dcterms:W3CDTF">2012-08-07T09:32:02Z</dcterms:created>
  <dcterms:modified xsi:type="dcterms:W3CDTF">2012-11-08T09:15:16Z</dcterms:modified>
</cp:coreProperties>
</file>