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75" windowWidth="22980" windowHeight="1008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S49" i="1"/>
  <c r="S52" s="1"/>
  <c r="A45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<sst xmlns="http://schemas.openxmlformats.org/spreadsheetml/2006/main" count="151" uniqueCount="76">
  <si>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</si>
  <si>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</si>
  <si>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</si>
  <si>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</si>
  <si>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</si>
  <si>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</si>
  <si>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</si>
  <si>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</si>
  <si>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</si>
  <si>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</si>
  <si>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</si>
  <si>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</si>
  <si>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</si>
  <si>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</si>
  <si>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</si>
  <si>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</si>
  <si>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</si>
  <si>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</si>
  <si>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</si>
  <si>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</si>
  <si>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</si>
  <si>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</si>
  <si>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</si>
  <si>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</si>
  <si>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</si>
  <si>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</si>
  <si>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</si>
  <si>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</si>
  <si>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</si>
  <si>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</si>
  <si>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</si>
  <si>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</si>
  <si>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</si>
  <si>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</si>
  <si>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</si>
  <si>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</si>
  <si>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</si>
  <si>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</si>
  <si>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</si>
  <si>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</si>
  <si>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</si>
  <si>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</si>
  <si>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</si>
  <si>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</si>
  <si>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</si>
  <si>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</si>
  <si>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</si>
  <si>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</si>
  <si>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</si>
  <si>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</si>
  <si>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</si>
  <si>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</si>
  <si>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</si>
  <si>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</si>
  <si>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</si>
  <si>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</si>
  <si>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</si>
  <si>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</si>
  <si>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</si>
  <si>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</si>
  <si>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</si>
  <si>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</si>
  <si>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</si>
  <si>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</si>
  <si>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</si>
  <si>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</si>
  <si>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</si>
  <si>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</si>
  <si>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</si>
  <si>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</si>
  <si>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</si>
  <si>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</si>
  <si>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</si>
  <si>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Итого по РТ за 9 мес. 2012 г.</t>
  </si>
  <si>
    <t>Итого по РТ за 9 мес. 2011 г.</t>
  </si>
  <si>
    <t>Статистическая отчетность по государственной регистрации актов гражданского состояния в Республике Татарстан по итогам  9 месяцев  2012 года (на 1 тыс. населения)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</si>
</sst>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4" xfId="0" applyFont="1" applyFill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1" fillId="2" borderId="5" xfId="0" applyFont="1" applyFill="1" applyBorder="1"/>
    <xf numFmtId="0" fontId="1" fillId="0" borderId="5" xfId="0" applyFont="1" applyFill="1" applyBorder="1" applyAlignment="1">
      <alignment vertical="top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/>
    <xf numFmtId="0" fontId="1" fillId="0" borderId="5" xfId="0" applyFont="1" applyFill="1" applyBorder="1" applyAlignment="1"/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/>
    </xf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Fill="1"/>
    <xf numFmtId="0" fontId="0" fillId="0" borderId="0" xfId="0" applyFont="1"/>
    <xf numFmtId="3" fontId="2" fillId="5" borderId="5" xfId="0" applyNumberFormat="1" applyFont="1" applyFill="1" applyBorder="1" applyAlignment="1">
      <alignment horizontal="center"/>
    </xf>
    <xf numFmtId="3" fontId="2" fillId="4" borderId="5" xfId="0" applyNumberFormat="1" applyFont="1" applyFill="1" applyBorder="1" applyAlignment="1">
      <alignment horizontal="center"/>
    </xf>
    <xf numFmtId="1" fontId="2" fillId="4" borderId="5" xfId="0" applyNumberFormat="1" applyFont="1" applyFill="1" applyBorder="1" applyAlignment="1">
      <alignment horizontal="center"/>
    </xf>
    <xf numFmtId="2" fontId="1" fillId="4" borderId="5" xfId="0" applyNumberFormat="1" applyFont="1" applyFill="1" applyBorder="1" applyAlignment="1">
      <alignment horizontal="center"/>
    </xf>
    <xf numFmtId="164" fontId="1" fillId="4" borderId="5" xfId="0" applyNumberFormat="1" applyFont="1" applyFill="1" applyBorder="1" applyAlignment="1">
      <alignment horizontal="center"/>
    </xf>
    <xf numFmtId="1" fontId="5" fillId="6" borderId="4" xfId="0" applyNumberFormat="1" applyFont="1" applyFill="1" applyBorder="1" applyAlignment="1">
      <alignment horizontal="center"/>
    </xf>
    <xf numFmtId="164" fontId="5" fillId="6" borderId="4" xfId="0" applyNumberFormat="1" applyFont="1" applyFill="1" applyBorder="1" applyAlignment="1">
      <alignment horizontal="center"/>
    </xf>
    <xf numFmtId="2" fontId="5" fillId="6" borderId="4" xfId="0" applyNumberFormat="1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" fontId="5" fillId="6" borderId="5" xfId="0" applyNumberFormat="1" applyFont="1" applyFill="1" applyBorder="1" applyAlignment="1">
      <alignment horizontal="center"/>
    </xf>
    <xf numFmtId="164" fontId="5" fillId="6" borderId="5" xfId="0" applyNumberFormat="1" applyFont="1" applyFill="1" applyBorder="1" applyAlignment="1">
      <alignment horizontal="center"/>
    </xf>
    <xf numFmtId="2" fontId="5" fillId="6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3" fontId="2" fillId="7" borderId="5" xfId="0" applyNumberFormat="1" applyFont="1" applyFill="1" applyBorder="1" applyAlignment="1">
      <alignment horizontal="center"/>
    </xf>
    <xf numFmtId="164" fontId="1" fillId="8" borderId="5" xfId="0" applyNumberFormat="1" applyFont="1" applyFill="1" applyBorder="1" applyAlignment="1">
      <alignment horizontal="center"/>
    </xf>
    <xf numFmtId="2" fontId="1" fillId="8" borderId="5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" fontId="5" fillId="10" borderId="4" xfId="0" applyNumberFormat="1" applyFont="1" applyFill="1" applyBorder="1" applyAlignment="1">
      <alignment horizontal="center"/>
    </xf>
    <xf numFmtId="164" fontId="5" fillId="10" borderId="4" xfId="0" applyNumberFormat="1" applyFont="1" applyFill="1" applyBorder="1" applyAlignment="1">
      <alignment horizontal="center"/>
    </xf>
    <xf numFmtId="1" fontId="5" fillId="10" borderId="5" xfId="0" applyNumberFormat="1" applyFont="1" applyFill="1" applyBorder="1" applyAlignment="1">
      <alignment horizontal="center"/>
    </xf>
    <xf numFmtId="164" fontId="5" fillId="10" borderId="5" xfId="0" applyNumberFormat="1" applyFont="1" applyFill="1" applyBorder="1" applyAlignment="1">
      <alignment horizontal="center"/>
    </xf>
    <xf numFmtId="0" fontId="2" fillId="11" borderId="5" xfId="0" applyFont="1" applyFill="1" applyBorder="1" applyAlignment="1">
      <alignment horizontal="center"/>
    </xf>
    <xf numFmtId="1" fontId="2" fillId="11" borderId="5" xfId="0" applyNumberFormat="1" applyFont="1" applyFill="1" applyBorder="1" applyAlignment="1">
      <alignment horizontal="center"/>
    </xf>
    <xf numFmtId="3" fontId="4" fillId="12" borderId="4" xfId="0" applyNumberFormat="1" applyFont="1" applyFill="1" applyBorder="1" applyAlignment="1">
      <alignment horizontal="center"/>
    </xf>
    <xf numFmtId="164" fontId="5" fillId="12" borderId="5" xfId="0" applyNumberFormat="1" applyFont="1" applyFill="1" applyBorder="1" applyAlignment="1">
      <alignment horizontal="center"/>
    </xf>
    <xf numFmtId="3" fontId="4" fillId="9" borderId="5" xfId="0" applyNumberFormat="1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164" fontId="5" fillId="12" borderId="4" xfId="0" applyNumberFormat="1" applyFont="1" applyFill="1" applyBorder="1" applyAlignment="1">
      <alignment horizontal="center"/>
    </xf>
    <xf numFmtId="1" fontId="1" fillId="9" borderId="4" xfId="0" applyNumberFormat="1" applyFont="1" applyFill="1" applyBorder="1" applyAlignment="1">
      <alignment horizontal="center"/>
    </xf>
    <xf numFmtId="1" fontId="1" fillId="9" borderId="5" xfId="0" applyNumberFormat="1" applyFont="1" applyFill="1" applyBorder="1" applyAlignment="1">
      <alignment horizontal="center"/>
    </xf>
    <xf numFmtId="1" fontId="2" fillId="13" borderId="5" xfId="0" applyNumberFormat="1" applyFont="1" applyFill="1" applyBorder="1" applyAlignment="1">
      <alignment horizontal="center"/>
    </xf>
    <xf numFmtId="1" fontId="1" fillId="14" borderId="5" xfId="0" applyNumberFormat="1" applyFont="1" applyFill="1" applyBorder="1" applyAlignment="1">
      <alignment horizontal="center"/>
    </xf>
    <xf numFmtId="0" fontId="1" fillId="2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left"/>
    </xf>
    <xf numFmtId="0" fontId="2" fillId="4" borderId="5" xfId="0" applyFont="1" applyFill="1" applyBorder="1" applyAlignment="1"/>
    <xf numFmtId="0" fontId="2" fillId="0" borderId="5" xfId="0" applyFont="1" applyFill="1" applyBorder="1" applyAlignment="1"/>
    <xf numFmtId="0" fontId="1" fillId="0" borderId="6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R59" sqref="R59"/>
    </sheetView>
  </sheetViews>
  <sheetFormatPr defaultRowHeight="15"/>
  <cols>
    <col min="1" max="1" width="7.140625" style="23" customWidth="1"/>
    <col min="2" max="2" width="18.28515625" style="23" customWidth="1"/>
    <col min="3" max="6" width="8.85546875" style="23"/>
    <col min="7" max="7" width="10.28515625" style="23" customWidth="1"/>
    <col min="8" max="16" width="8.85546875" style="23"/>
    <col min="17" max="17" width="9.28515625" style="23" customWidth="1"/>
    <col min="18" max="18" width="8.85546875" style="23"/>
    <col min="19" max="19" width="10.7109375" style="23" customWidth="1"/>
    <col min="20" max="20" width="18.28515625" style="24" customWidth="1"/>
  </cols>
  <sheetData>
    <row r="1" spans="1:20">
      <c r="A1" s="66" t="s">
        <v>75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</row>
    <row r="2" spans="1:20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</row>
    <row r="3" spans="1:20" s="25" customFormat="1">
      <c r="A3" s="68" t="s">
        <v>0</v>
      </c>
      <c r="B3" s="71" t="s">
        <v>1</v>
      </c>
      <c r="C3" s="45" t="s">
        <v>2</v>
      </c>
      <c r="D3" s="45" t="s">
        <v>3</v>
      </c>
      <c r="E3" s="1" t="s">
        <v>4</v>
      </c>
      <c r="F3" s="1" t="s">
        <v>3</v>
      </c>
      <c r="G3" s="57" t="s">
        <v>5</v>
      </c>
      <c r="H3" s="57" t="s">
        <v>3</v>
      </c>
      <c r="I3" s="1" t="s">
        <v>6</v>
      </c>
      <c r="J3" s="1" t="s">
        <v>3</v>
      </c>
      <c r="K3" s="57" t="s">
        <v>7</v>
      </c>
      <c r="L3" s="57" t="s">
        <v>3</v>
      </c>
      <c r="M3" s="1" t="s">
        <v>8</v>
      </c>
      <c r="N3" s="1" t="s">
        <v>3</v>
      </c>
      <c r="O3" s="57" t="s">
        <v>9</v>
      </c>
      <c r="P3" s="57" t="s">
        <v>3</v>
      </c>
      <c r="Q3" s="1" t="s">
        <v>10</v>
      </c>
      <c r="R3" s="1" t="s">
        <v>3</v>
      </c>
      <c r="S3" s="57" t="s">
        <v>11</v>
      </c>
      <c r="T3" s="1" t="s">
        <v>12</v>
      </c>
    </row>
    <row r="4" spans="1:20" s="25" customFormat="1">
      <c r="A4" s="69"/>
      <c r="B4" s="72"/>
      <c r="C4" s="46" t="s">
        <v>13</v>
      </c>
      <c r="D4" s="46" t="s">
        <v>14</v>
      </c>
      <c r="E4" s="2"/>
      <c r="F4" s="2" t="s">
        <v>14</v>
      </c>
      <c r="G4" s="58" t="s">
        <v>15</v>
      </c>
      <c r="H4" s="58" t="s">
        <v>14</v>
      </c>
      <c r="I4" s="2" t="s">
        <v>16</v>
      </c>
      <c r="J4" s="2" t="s">
        <v>14</v>
      </c>
      <c r="K4" s="58" t="s">
        <v>17</v>
      </c>
      <c r="L4" s="58" t="s">
        <v>14</v>
      </c>
      <c r="M4" s="2" t="s">
        <v>18</v>
      </c>
      <c r="N4" s="2" t="s">
        <v>14</v>
      </c>
      <c r="O4" s="58"/>
      <c r="P4" s="58" t="s">
        <v>14</v>
      </c>
      <c r="Q4" s="2" t="s">
        <v>19</v>
      </c>
      <c r="R4" s="2" t="s">
        <v>14</v>
      </c>
      <c r="S4" s="58" t="s">
        <v>20</v>
      </c>
      <c r="T4" s="2" t="s">
        <v>21</v>
      </c>
    </row>
    <row r="5" spans="1:20" s="25" customFormat="1">
      <c r="A5" s="70"/>
      <c r="B5" s="73"/>
      <c r="C5" s="47" t="s">
        <v>22</v>
      </c>
      <c r="D5" s="47" t="s">
        <v>23</v>
      </c>
      <c r="E5" s="3" t="s">
        <v>22</v>
      </c>
      <c r="F5" s="3" t="s">
        <v>23</v>
      </c>
      <c r="G5" s="59" t="s">
        <v>22</v>
      </c>
      <c r="H5" s="59" t="s">
        <v>23</v>
      </c>
      <c r="I5" s="3" t="s">
        <v>22</v>
      </c>
      <c r="J5" s="3" t="s">
        <v>23</v>
      </c>
      <c r="K5" s="59" t="s">
        <v>22</v>
      </c>
      <c r="L5" s="59" t="s">
        <v>23</v>
      </c>
      <c r="M5" s="3" t="s">
        <v>22</v>
      </c>
      <c r="N5" s="3" t="s">
        <v>23</v>
      </c>
      <c r="O5" s="59" t="s">
        <v>22</v>
      </c>
      <c r="P5" s="59" t="s">
        <v>23</v>
      </c>
      <c r="Q5" s="3" t="s">
        <v>22</v>
      </c>
      <c r="R5" s="3" t="s">
        <v>23</v>
      </c>
      <c r="S5" s="59" t="s">
        <v>23</v>
      </c>
      <c r="T5" s="3" t="s">
        <v>24</v>
      </c>
    </row>
    <row r="6" spans="1:20">
      <c r="A6" s="3">
        <v>1</v>
      </c>
      <c r="B6" s="9" t="s">
        <v>25</v>
      </c>
      <c r="C6" s="48">
        <v>365</v>
      </c>
      <c r="D6" s="49">
        <v>10.026095316577393</v>
      </c>
      <c r="E6" s="31">
        <v>216</v>
      </c>
      <c r="F6" s="32">
        <v>5.933250927070457</v>
      </c>
      <c r="G6" s="48">
        <v>102</v>
      </c>
      <c r="H6" s="49">
        <v>2.8018129377832715</v>
      </c>
      <c r="I6" s="31">
        <v>4</v>
      </c>
      <c r="J6" s="33">
        <v>0.10987501716797143</v>
      </c>
      <c r="K6" s="48">
        <v>71</v>
      </c>
      <c r="L6" s="49">
        <v>1.9502815547314929</v>
      </c>
      <c r="M6" s="31">
        <v>5</v>
      </c>
      <c r="N6" s="33">
        <v>0.13734377145996429</v>
      </c>
      <c r="O6" s="48">
        <v>402</v>
      </c>
      <c r="P6" s="60">
        <v>11.042439225381131</v>
      </c>
      <c r="Q6" s="34">
        <v>1165</v>
      </c>
      <c r="R6" s="35">
        <v>32.001098750171678</v>
      </c>
      <c r="S6" s="61">
        <v>36405</v>
      </c>
      <c r="T6" s="9" t="s">
        <v>25</v>
      </c>
    </row>
    <row r="7" spans="1:20">
      <c r="A7" s="10">
        <f>A6+1</f>
        <v>2</v>
      </c>
      <c r="B7" s="11" t="s">
        <v>26</v>
      </c>
      <c r="C7" s="50">
        <v>646</v>
      </c>
      <c r="D7" s="51">
        <v>10.119840213049267</v>
      </c>
      <c r="E7" s="36">
        <v>360</v>
      </c>
      <c r="F7" s="37">
        <v>5.6395394376125951</v>
      </c>
      <c r="G7" s="50">
        <v>176</v>
      </c>
      <c r="H7" s="51">
        <v>2.7571081694994906</v>
      </c>
      <c r="I7" s="36">
        <v>7</v>
      </c>
      <c r="J7" s="38">
        <v>0.10965771128691157</v>
      </c>
      <c r="K7" s="50">
        <v>78</v>
      </c>
      <c r="L7" s="51">
        <v>1.2219002114827289</v>
      </c>
      <c r="M7" s="36">
        <v>27</v>
      </c>
      <c r="N7" s="38">
        <v>0.42296545782094463</v>
      </c>
      <c r="O7" s="50">
        <v>695</v>
      </c>
      <c r="P7" s="55">
        <v>10.887444192057648</v>
      </c>
      <c r="Q7" s="39">
        <v>1989</v>
      </c>
      <c r="R7" s="40">
        <v>31.158455392809589</v>
      </c>
      <c r="S7" s="62">
        <v>63835</v>
      </c>
      <c r="T7" s="11" t="s">
        <v>26</v>
      </c>
    </row>
    <row r="8" spans="1:20">
      <c r="A8" s="10">
        <f t="shared" ref="A8:A36" si="0">A7+1</f>
        <v>3</v>
      </c>
      <c r="B8" s="11" t="s">
        <v>27</v>
      </c>
      <c r="C8" s="50">
        <v>237</v>
      </c>
      <c r="D8" s="51">
        <v>7.5247650495300986</v>
      </c>
      <c r="E8" s="36">
        <v>131</v>
      </c>
      <c r="F8" s="37">
        <v>4.1592583185166374</v>
      </c>
      <c r="G8" s="50">
        <v>47</v>
      </c>
      <c r="H8" s="51">
        <v>1.4922529845059691</v>
      </c>
      <c r="I8" s="36">
        <v>2</v>
      </c>
      <c r="J8" s="38">
        <v>6.3500127000253995E-2</v>
      </c>
      <c r="K8" s="50">
        <v>38</v>
      </c>
      <c r="L8" s="51">
        <v>1.2065024130048261</v>
      </c>
      <c r="M8" s="36">
        <v>5</v>
      </c>
      <c r="N8" s="38">
        <v>0.15875031750063501</v>
      </c>
      <c r="O8" s="50">
        <v>345</v>
      </c>
      <c r="P8" s="55">
        <v>10.953771907543816</v>
      </c>
      <c r="Q8" s="39">
        <v>805</v>
      </c>
      <c r="R8" s="40">
        <v>25.558801117602236</v>
      </c>
      <c r="S8" s="62">
        <v>31496</v>
      </c>
      <c r="T8" s="11" t="s">
        <v>27</v>
      </c>
    </row>
    <row r="9" spans="1:20">
      <c r="A9" s="10">
        <f t="shared" si="0"/>
        <v>4</v>
      </c>
      <c r="B9" s="12" t="s">
        <v>28</v>
      </c>
      <c r="C9" s="50">
        <v>241</v>
      </c>
      <c r="D9" s="51">
        <v>7.5922250574929908</v>
      </c>
      <c r="E9" s="36">
        <v>169</v>
      </c>
      <c r="F9" s="37">
        <v>5.3240084428062877</v>
      </c>
      <c r="G9" s="50">
        <v>43</v>
      </c>
      <c r="H9" s="51">
        <v>1.3546293671045586</v>
      </c>
      <c r="I9" s="36">
        <v>4</v>
      </c>
      <c r="J9" s="38">
        <v>0.12601203414926124</v>
      </c>
      <c r="K9" s="50">
        <v>22</v>
      </c>
      <c r="L9" s="51">
        <v>0.69306618782093687</v>
      </c>
      <c r="M9" s="36">
        <v>5</v>
      </c>
      <c r="N9" s="38">
        <v>0.15751504268657657</v>
      </c>
      <c r="O9" s="50">
        <v>364</v>
      </c>
      <c r="P9" s="55">
        <v>11.467095107582775</v>
      </c>
      <c r="Q9" s="39">
        <v>848</v>
      </c>
      <c r="R9" s="40">
        <v>26.714551239643384</v>
      </c>
      <c r="S9" s="62">
        <v>31743</v>
      </c>
      <c r="T9" s="11" t="s">
        <v>28</v>
      </c>
    </row>
    <row r="10" spans="1:20">
      <c r="A10" s="10">
        <f t="shared" si="0"/>
        <v>5</v>
      </c>
      <c r="B10" s="12" t="s">
        <v>29</v>
      </c>
      <c r="C10" s="50">
        <v>221</v>
      </c>
      <c r="D10" s="51">
        <v>8.4664597938934225</v>
      </c>
      <c r="E10" s="36">
        <v>139</v>
      </c>
      <c r="F10" s="37">
        <v>5.3250584224035551</v>
      </c>
      <c r="G10" s="50">
        <v>57</v>
      </c>
      <c r="H10" s="51">
        <v>2.1836570509136881</v>
      </c>
      <c r="I10" s="36">
        <v>4</v>
      </c>
      <c r="J10" s="38">
        <v>0.15323909129218863</v>
      </c>
      <c r="K10" s="50">
        <v>35</v>
      </c>
      <c r="L10" s="51">
        <v>1.3408420488066506</v>
      </c>
      <c r="M10" s="36">
        <v>8</v>
      </c>
      <c r="N10" s="38">
        <v>0.30647818258437726</v>
      </c>
      <c r="O10" s="50">
        <v>297</v>
      </c>
      <c r="P10" s="55">
        <v>11.378002528445007</v>
      </c>
      <c r="Q10" s="39">
        <v>761</v>
      </c>
      <c r="R10" s="40">
        <v>29.153737118338888</v>
      </c>
      <c r="S10" s="62">
        <v>26103</v>
      </c>
      <c r="T10" s="11" t="s">
        <v>29</v>
      </c>
    </row>
    <row r="11" spans="1:20">
      <c r="A11" s="10">
        <f t="shared" si="0"/>
        <v>6</v>
      </c>
      <c r="B11" s="13" t="s">
        <v>30</v>
      </c>
      <c r="C11" s="50">
        <v>151</v>
      </c>
      <c r="D11" s="51">
        <v>7.5674050315726173</v>
      </c>
      <c r="E11" s="36">
        <v>85</v>
      </c>
      <c r="F11" s="37">
        <v>4.2597975343289569</v>
      </c>
      <c r="G11" s="50">
        <v>35</v>
      </c>
      <c r="H11" s="51">
        <v>1.754034278841335</v>
      </c>
      <c r="I11" s="36">
        <v>3</v>
      </c>
      <c r="J11" s="38">
        <v>0.15034579532925729</v>
      </c>
      <c r="K11" s="50">
        <v>23</v>
      </c>
      <c r="L11" s="51">
        <v>1.1526510975243058</v>
      </c>
      <c r="M11" s="36">
        <v>9</v>
      </c>
      <c r="N11" s="38">
        <v>0.45103738598777188</v>
      </c>
      <c r="O11" s="50">
        <v>235</v>
      </c>
      <c r="P11" s="55">
        <v>11.77708730079182</v>
      </c>
      <c r="Q11" s="39">
        <v>541</v>
      </c>
      <c r="R11" s="40">
        <v>27.112358424376065</v>
      </c>
      <c r="S11" s="62">
        <v>19954</v>
      </c>
      <c r="T11" s="13" t="s">
        <v>30</v>
      </c>
    </row>
    <row r="12" spans="1:20">
      <c r="A12" s="10">
        <f t="shared" si="0"/>
        <v>7</v>
      </c>
      <c r="B12" s="14" t="s">
        <v>31</v>
      </c>
      <c r="C12" s="50">
        <v>2377</v>
      </c>
      <c r="D12" s="51">
        <v>11.94922709563906</v>
      </c>
      <c r="E12" s="36">
        <v>1346</v>
      </c>
      <c r="F12" s="37">
        <v>6.7663692346361692</v>
      </c>
      <c r="G12" s="50">
        <v>586</v>
      </c>
      <c r="H12" s="51">
        <v>2.9458338569812743</v>
      </c>
      <c r="I12" s="36">
        <v>16</v>
      </c>
      <c r="J12" s="38">
        <v>8.0432323740103048E-2</v>
      </c>
      <c r="K12" s="50">
        <v>236</v>
      </c>
      <c r="L12" s="51">
        <v>1.18637677516652</v>
      </c>
      <c r="M12" s="36">
        <v>72</v>
      </c>
      <c r="N12" s="38">
        <v>0.3619454568304637</v>
      </c>
      <c r="O12" s="50">
        <v>1754</v>
      </c>
      <c r="P12" s="55">
        <v>8.8173934900087971</v>
      </c>
      <c r="Q12" s="39">
        <v>6387</v>
      </c>
      <c r="R12" s="40">
        <v>32.107578233002386</v>
      </c>
      <c r="S12" s="62">
        <v>198925</v>
      </c>
      <c r="T12" s="14" t="s">
        <v>31</v>
      </c>
    </row>
    <row r="13" spans="1:20">
      <c r="A13" s="10">
        <v>8</v>
      </c>
      <c r="B13" s="12" t="s">
        <v>32</v>
      </c>
      <c r="C13" s="50">
        <v>123</v>
      </c>
      <c r="D13" s="51">
        <v>5.7654448298490673</v>
      </c>
      <c r="E13" s="36">
        <v>86</v>
      </c>
      <c r="F13" s="37">
        <v>4.031124027374144</v>
      </c>
      <c r="G13" s="50">
        <v>39</v>
      </c>
      <c r="H13" s="51">
        <v>1.8280678728789725</v>
      </c>
      <c r="I13" s="36">
        <v>2</v>
      </c>
      <c r="J13" s="38">
        <v>9.3747070404049865E-2</v>
      </c>
      <c r="K13" s="50">
        <v>13</v>
      </c>
      <c r="L13" s="51">
        <v>0.60935595762632422</v>
      </c>
      <c r="M13" s="36">
        <v>8</v>
      </c>
      <c r="N13" s="38">
        <v>0.37498828161619946</v>
      </c>
      <c r="O13" s="50">
        <v>248</v>
      </c>
      <c r="P13" s="55">
        <v>11.624636730102184</v>
      </c>
      <c r="Q13" s="39">
        <v>519</v>
      </c>
      <c r="R13" s="40">
        <v>24.327364769850941</v>
      </c>
      <c r="S13" s="62">
        <v>21334</v>
      </c>
      <c r="T13" s="11" t="s">
        <v>32</v>
      </c>
    </row>
    <row r="14" spans="1:20">
      <c r="A14" s="10">
        <f t="shared" si="0"/>
        <v>9</v>
      </c>
      <c r="B14" s="11" t="s">
        <v>33</v>
      </c>
      <c r="C14" s="50">
        <v>489</v>
      </c>
      <c r="D14" s="51">
        <v>9.4386967263743049</v>
      </c>
      <c r="E14" s="36">
        <v>289</v>
      </c>
      <c r="F14" s="37">
        <v>5.5782890673255103</v>
      </c>
      <c r="G14" s="50">
        <v>98</v>
      </c>
      <c r="H14" s="51">
        <v>1.8915997529339097</v>
      </c>
      <c r="I14" s="36">
        <v>2</v>
      </c>
      <c r="J14" s="38">
        <v>3.8604076590487958E-2</v>
      </c>
      <c r="K14" s="50">
        <v>44</v>
      </c>
      <c r="L14" s="51">
        <v>0.84928968499073509</v>
      </c>
      <c r="M14" s="36">
        <v>10</v>
      </c>
      <c r="N14" s="38">
        <v>0.19302038295243978</v>
      </c>
      <c r="O14" s="50">
        <v>520</v>
      </c>
      <c r="P14" s="55">
        <v>10.037059913526868</v>
      </c>
      <c r="Q14" s="39">
        <v>1452</v>
      </c>
      <c r="R14" s="40">
        <v>28.026559604694256</v>
      </c>
      <c r="S14" s="62">
        <v>51808</v>
      </c>
      <c r="T14" s="11" t="s">
        <v>33</v>
      </c>
    </row>
    <row r="15" spans="1:20">
      <c r="A15" s="10">
        <f t="shared" si="0"/>
        <v>10</v>
      </c>
      <c r="B15" s="11" t="s">
        <v>34</v>
      </c>
      <c r="C15" s="50">
        <v>91</v>
      </c>
      <c r="D15" s="51">
        <v>6.752244564814128</v>
      </c>
      <c r="E15" s="36">
        <v>70</v>
      </c>
      <c r="F15" s="37">
        <v>5.1940342806262523</v>
      </c>
      <c r="G15" s="50">
        <v>21</v>
      </c>
      <c r="H15" s="51">
        <v>1.5582102841878758</v>
      </c>
      <c r="I15" s="36">
        <v>0</v>
      </c>
      <c r="J15" s="38">
        <v>0</v>
      </c>
      <c r="K15" s="50">
        <v>6</v>
      </c>
      <c r="L15" s="51">
        <v>0.44520293833939301</v>
      </c>
      <c r="M15" s="36">
        <v>0</v>
      </c>
      <c r="N15" s="38">
        <v>0</v>
      </c>
      <c r="O15" s="50">
        <v>162</v>
      </c>
      <c r="P15" s="55">
        <v>12.020479335163612</v>
      </c>
      <c r="Q15" s="39">
        <v>350</v>
      </c>
      <c r="R15" s="40">
        <v>25.97017140313126</v>
      </c>
      <c r="S15" s="62">
        <v>13477</v>
      </c>
      <c r="T15" s="11" t="s">
        <v>34</v>
      </c>
    </row>
    <row r="16" spans="1:20">
      <c r="A16" s="10">
        <f t="shared" si="0"/>
        <v>11</v>
      </c>
      <c r="B16" s="11" t="s">
        <v>35</v>
      </c>
      <c r="C16" s="50">
        <v>344</v>
      </c>
      <c r="D16" s="51">
        <v>9.5085411023273814</v>
      </c>
      <c r="E16" s="36">
        <v>194</v>
      </c>
      <c r="F16" s="37">
        <v>5.3623749239869536</v>
      </c>
      <c r="G16" s="50">
        <v>112</v>
      </c>
      <c r="H16" s="51">
        <v>3.0958040798275195</v>
      </c>
      <c r="I16" s="36">
        <v>1</v>
      </c>
      <c r="J16" s="38">
        <v>2.7641107855602851E-2</v>
      </c>
      <c r="K16" s="50">
        <v>41</v>
      </c>
      <c r="L16" s="51">
        <v>1.1332854220797171</v>
      </c>
      <c r="M16" s="36">
        <v>12</v>
      </c>
      <c r="N16" s="38">
        <v>0.33169329426723421</v>
      </c>
      <c r="O16" s="50">
        <v>390</v>
      </c>
      <c r="P16" s="55">
        <v>10.780032063685113</v>
      </c>
      <c r="Q16" s="39">
        <v>1094</v>
      </c>
      <c r="R16" s="40">
        <v>30.239371994029518</v>
      </c>
      <c r="S16" s="62">
        <v>36178</v>
      </c>
      <c r="T16" s="11" t="s">
        <v>35</v>
      </c>
    </row>
    <row r="17" spans="1:20">
      <c r="A17" s="10">
        <f t="shared" si="0"/>
        <v>12</v>
      </c>
      <c r="B17" s="11" t="s">
        <v>36</v>
      </c>
      <c r="C17" s="50">
        <v>322</v>
      </c>
      <c r="D17" s="51">
        <v>9.4929245283018862</v>
      </c>
      <c r="E17" s="36">
        <v>208</v>
      </c>
      <c r="F17" s="37">
        <v>6.1320754716981138</v>
      </c>
      <c r="G17" s="50">
        <v>50</v>
      </c>
      <c r="H17" s="51">
        <v>1.4740566037735849</v>
      </c>
      <c r="I17" s="36">
        <v>0</v>
      </c>
      <c r="J17" s="38">
        <v>0</v>
      </c>
      <c r="K17" s="50">
        <v>11</v>
      </c>
      <c r="L17" s="51">
        <v>0.32429245283018865</v>
      </c>
      <c r="M17" s="36">
        <v>9</v>
      </c>
      <c r="N17" s="38">
        <v>0.26533018867924529</v>
      </c>
      <c r="O17" s="50">
        <v>319</v>
      </c>
      <c r="P17" s="55">
        <v>9.4044811320754711</v>
      </c>
      <c r="Q17" s="39">
        <v>919</v>
      </c>
      <c r="R17" s="40">
        <v>27.09316037735849</v>
      </c>
      <c r="S17" s="62">
        <v>33920</v>
      </c>
      <c r="T17" s="11" t="s">
        <v>36</v>
      </c>
    </row>
    <row r="18" spans="1:20">
      <c r="A18" s="10">
        <f t="shared" si="0"/>
        <v>13</v>
      </c>
      <c r="B18" s="11" t="s">
        <v>37</v>
      </c>
      <c r="C18" s="50">
        <v>1051</v>
      </c>
      <c r="D18" s="51">
        <v>9.5138090539598625</v>
      </c>
      <c r="E18" s="36">
        <v>671</v>
      </c>
      <c r="F18" s="37">
        <v>6.0739922694643846</v>
      </c>
      <c r="G18" s="50">
        <v>349</v>
      </c>
      <c r="H18" s="51">
        <v>3.1592001520761106</v>
      </c>
      <c r="I18" s="36">
        <v>6</v>
      </c>
      <c r="J18" s="38">
        <v>5.4312896597297031E-2</v>
      </c>
      <c r="K18" s="50">
        <v>208</v>
      </c>
      <c r="L18" s="51">
        <v>1.8828470820396304</v>
      </c>
      <c r="M18" s="36">
        <v>33</v>
      </c>
      <c r="N18" s="38">
        <v>0.29872093128513361</v>
      </c>
      <c r="O18" s="50">
        <v>1243</v>
      </c>
      <c r="P18" s="55">
        <v>11.251821745073368</v>
      </c>
      <c r="Q18" s="39">
        <v>3561</v>
      </c>
      <c r="R18" s="40">
        <v>32.234704130495786</v>
      </c>
      <c r="S18" s="62">
        <v>110471</v>
      </c>
      <c r="T18" s="11" t="s">
        <v>37</v>
      </c>
    </row>
    <row r="19" spans="1:20">
      <c r="A19" s="10">
        <f t="shared" si="0"/>
        <v>14</v>
      </c>
      <c r="B19" s="12" t="s">
        <v>38</v>
      </c>
      <c r="C19" s="50">
        <v>382</v>
      </c>
      <c r="D19" s="51">
        <v>8.4689398306212045</v>
      </c>
      <c r="E19" s="36">
        <v>212</v>
      </c>
      <c r="F19" s="37">
        <v>4.7000399059992013</v>
      </c>
      <c r="G19" s="50">
        <v>93</v>
      </c>
      <c r="H19" s="51">
        <v>2.061809958763801</v>
      </c>
      <c r="I19" s="36">
        <v>0</v>
      </c>
      <c r="J19" s="38">
        <v>0</v>
      </c>
      <c r="K19" s="50">
        <v>37</v>
      </c>
      <c r="L19" s="51">
        <v>0.82028998359420036</v>
      </c>
      <c r="M19" s="36">
        <v>13</v>
      </c>
      <c r="N19" s="38">
        <v>0.28820999423580013</v>
      </c>
      <c r="O19" s="50">
        <v>523</v>
      </c>
      <c r="P19" s="55">
        <v>11.594909768101806</v>
      </c>
      <c r="Q19" s="39">
        <v>1260</v>
      </c>
      <c r="R19" s="40">
        <v>27.934199441316011</v>
      </c>
      <c r="S19" s="62">
        <v>45106</v>
      </c>
      <c r="T19" s="11" t="s">
        <v>38</v>
      </c>
    </row>
    <row r="20" spans="1:20">
      <c r="A20" s="10">
        <f t="shared" si="0"/>
        <v>15</v>
      </c>
      <c r="B20" s="11" t="s">
        <v>39</v>
      </c>
      <c r="C20" s="50">
        <v>106</v>
      </c>
      <c r="D20" s="51">
        <v>6.3629269463953424</v>
      </c>
      <c r="E20" s="36">
        <v>57</v>
      </c>
      <c r="F20" s="37">
        <v>3.4215739240050422</v>
      </c>
      <c r="G20" s="50">
        <v>30</v>
      </c>
      <c r="H20" s="51">
        <v>1.8008283810552854</v>
      </c>
      <c r="I20" s="36">
        <v>1</v>
      </c>
      <c r="J20" s="38">
        <v>6.0027612701842849E-2</v>
      </c>
      <c r="K20" s="50">
        <v>22</v>
      </c>
      <c r="L20" s="51">
        <v>1.3206074794405427</v>
      </c>
      <c r="M20" s="36">
        <v>5</v>
      </c>
      <c r="N20" s="38">
        <v>0.30013806350921424</v>
      </c>
      <c r="O20" s="50">
        <v>222</v>
      </c>
      <c r="P20" s="55">
        <v>13.326130019809113</v>
      </c>
      <c r="Q20" s="39">
        <v>443</v>
      </c>
      <c r="R20" s="40">
        <v>26.592232426916382</v>
      </c>
      <c r="S20" s="62">
        <v>16659</v>
      </c>
      <c r="T20" s="11" t="s">
        <v>39</v>
      </c>
    </row>
    <row r="21" spans="1:20">
      <c r="A21" s="10">
        <f t="shared" si="0"/>
        <v>16</v>
      </c>
      <c r="B21" s="11" t="s">
        <v>40</v>
      </c>
      <c r="C21" s="50">
        <v>335</v>
      </c>
      <c r="D21" s="51">
        <v>7.6827813962021834</v>
      </c>
      <c r="E21" s="36">
        <v>139</v>
      </c>
      <c r="F21" s="37">
        <v>3.1877809375286672</v>
      </c>
      <c r="G21" s="50">
        <v>79</v>
      </c>
      <c r="H21" s="51">
        <v>1.8117603889551417</v>
      </c>
      <c r="I21" s="36">
        <v>1</v>
      </c>
      <c r="J21" s="38">
        <v>2.2933675809558754E-2</v>
      </c>
      <c r="K21" s="50">
        <v>62</v>
      </c>
      <c r="L21" s="51">
        <v>1.4218879001926428</v>
      </c>
      <c r="M21" s="36">
        <v>18</v>
      </c>
      <c r="N21" s="38">
        <v>0.41280616457205765</v>
      </c>
      <c r="O21" s="50">
        <v>440</v>
      </c>
      <c r="P21" s="55">
        <v>10.090817356205854</v>
      </c>
      <c r="Q21" s="39">
        <v>1074</v>
      </c>
      <c r="R21" s="40">
        <v>24.630767819466104</v>
      </c>
      <c r="S21" s="62">
        <v>43604</v>
      </c>
      <c r="T21" s="11" t="s">
        <v>40</v>
      </c>
    </row>
    <row r="22" spans="1:20">
      <c r="A22" s="10">
        <f t="shared" si="0"/>
        <v>17</v>
      </c>
      <c r="B22" s="12" t="s">
        <v>41</v>
      </c>
      <c r="C22" s="50">
        <v>158</v>
      </c>
      <c r="D22" s="51">
        <v>6.2750704952539813</v>
      </c>
      <c r="E22" s="36">
        <v>88</v>
      </c>
      <c r="F22" s="37">
        <v>3.4949759720401921</v>
      </c>
      <c r="G22" s="50">
        <v>33</v>
      </c>
      <c r="H22" s="51">
        <v>1.3106159895150722</v>
      </c>
      <c r="I22" s="36">
        <v>0</v>
      </c>
      <c r="J22" s="38">
        <v>0</v>
      </c>
      <c r="K22" s="50">
        <v>18</v>
      </c>
      <c r="L22" s="51">
        <v>0.71488144882640292</v>
      </c>
      <c r="M22" s="36">
        <v>3</v>
      </c>
      <c r="N22" s="38">
        <v>0.11914690813773382</v>
      </c>
      <c r="O22" s="50">
        <v>342</v>
      </c>
      <c r="P22" s="55">
        <v>13.582747527701656</v>
      </c>
      <c r="Q22" s="39">
        <v>642</v>
      </c>
      <c r="R22" s="40">
        <v>25.497438341475039</v>
      </c>
      <c r="S22" s="62">
        <v>25179</v>
      </c>
      <c r="T22" s="11" t="s">
        <v>41</v>
      </c>
    </row>
    <row r="23" spans="1:20">
      <c r="A23" s="10">
        <f t="shared" si="0"/>
        <v>18</v>
      </c>
      <c r="B23" s="12" t="s">
        <v>42</v>
      </c>
      <c r="C23" s="50">
        <v>944</v>
      </c>
      <c r="D23" s="51">
        <v>11.42635809044253</v>
      </c>
      <c r="E23" s="36">
        <v>839</v>
      </c>
      <c r="F23" s="37">
        <v>10.155417836738646</v>
      </c>
      <c r="G23" s="50">
        <v>256</v>
      </c>
      <c r="H23" s="51">
        <v>3.0986733804589908</v>
      </c>
      <c r="I23" s="36">
        <v>6</v>
      </c>
      <c r="J23" s="38">
        <v>7.26251573545076E-2</v>
      </c>
      <c r="K23" s="50">
        <v>135</v>
      </c>
      <c r="L23" s="51">
        <v>1.6340660404764211</v>
      </c>
      <c r="M23" s="36">
        <v>26</v>
      </c>
      <c r="N23" s="38">
        <v>0.31470901520286632</v>
      </c>
      <c r="O23" s="50">
        <v>599</v>
      </c>
      <c r="P23" s="55">
        <v>7.250411542558342</v>
      </c>
      <c r="Q23" s="39">
        <v>2805</v>
      </c>
      <c r="R23" s="40">
        <v>33.952261063232307</v>
      </c>
      <c r="S23" s="62">
        <v>82616</v>
      </c>
      <c r="T23" s="11" t="s">
        <v>42</v>
      </c>
    </row>
    <row r="24" spans="1:20">
      <c r="A24" s="10">
        <f t="shared" si="0"/>
        <v>19</v>
      </c>
      <c r="B24" s="11" t="s">
        <v>43</v>
      </c>
      <c r="C24" s="50">
        <v>523</v>
      </c>
      <c r="D24" s="51">
        <v>9.0595714458937451</v>
      </c>
      <c r="E24" s="36">
        <v>355</v>
      </c>
      <c r="F24" s="37">
        <v>6.1494223007500564</v>
      </c>
      <c r="G24" s="50">
        <v>214</v>
      </c>
      <c r="H24" s="51">
        <v>3.7069756967901748</v>
      </c>
      <c r="I24" s="36">
        <v>5</v>
      </c>
      <c r="J24" s="38">
        <v>8.6611581700705015E-2</v>
      </c>
      <c r="K24" s="50">
        <v>78</v>
      </c>
      <c r="L24" s="51">
        <v>1.3511406745309984</v>
      </c>
      <c r="M24" s="36">
        <v>18</v>
      </c>
      <c r="N24" s="38">
        <v>0.31180169412253805</v>
      </c>
      <c r="O24" s="50">
        <v>590</v>
      </c>
      <c r="P24" s="55">
        <v>10.220166640683191</v>
      </c>
      <c r="Q24" s="39">
        <v>1783</v>
      </c>
      <c r="R24" s="40">
        <v>30.885690034471409</v>
      </c>
      <c r="S24" s="62">
        <v>57729</v>
      </c>
      <c r="T24" s="11" t="s">
        <v>43</v>
      </c>
    </row>
    <row r="25" spans="1:20">
      <c r="A25" s="10">
        <f t="shared" si="0"/>
        <v>20</v>
      </c>
      <c r="B25" s="11" t="s">
        <v>44</v>
      </c>
      <c r="C25" s="50">
        <v>1222</v>
      </c>
      <c r="D25" s="51">
        <v>7.6729393888020301</v>
      </c>
      <c r="E25" s="36">
        <v>884</v>
      </c>
      <c r="F25" s="37">
        <v>5.5506370046652975</v>
      </c>
      <c r="G25" s="50">
        <v>412</v>
      </c>
      <c r="H25" s="51">
        <v>2.5869484682376731</v>
      </c>
      <c r="I25" s="36">
        <v>7</v>
      </c>
      <c r="J25" s="38">
        <v>4.3953007955494443E-2</v>
      </c>
      <c r="K25" s="50">
        <v>246</v>
      </c>
      <c r="L25" s="51">
        <v>1.5446342795788046</v>
      </c>
      <c r="M25" s="36">
        <v>39</v>
      </c>
      <c r="N25" s="38">
        <v>0.24488104432346902</v>
      </c>
      <c r="O25" s="50">
        <v>1761</v>
      </c>
      <c r="P25" s="55">
        <v>11.057321001375101</v>
      </c>
      <c r="Q25" s="39">
        <v>4571</v>
      </c>
      <c r="R25" s="40">
        <v>28.701314194937869</v>
      </c>
      <c r="S25" s="62">
        <v>159261</v>
      </c>
      <c r="T25" s="11" t="s">
        <v>44</v>
      </c>
    </row>
    <row r="26" spans="1:20">
      <c r="A26" s="10">
        <f t="shared" si="0"/>
        <v>21</v>
      </c>
      <c r="B26" s="11" t="s">
        <v>45</v>
      </c>
      <c r="C26" s="50">
        <v>87</v>
      </c>
      <c r="D26" s="51">
        <v>5.9091217822454665</v>
      </c>
      <c r="E26" s="36">
        <v>43</v>
      </c>
      <c r="F26" s="37">
        <v>2.9206004211098282</v>
      </c>
      <c r="G26" s="50">
        <v>14</v>
      </c>
      <c r="H26" s="51">
        <v>0.95089316036133942</v>
      </c>
      <c r="I26" s="36">
        <v>0</v>
      </c>
      <c r="J26" s="38">
        <v>0</v>
      </c>
      <c r="K26" s="50">
        <v>6</v>
      </c>
      <c r="L26" s="51">
        <v>0.4075256401548597</v>
      </c>
      <c r="M26" s="36">
        <v>5</v>
      </c>
      <c r="N26" s="38">
        <v>0.33960470012904981</v>
      </c>
      <c r="O26" s="50">
        <v>199</v>
      </c>
      <c r="P26" s="55">
        <v>13.516267065136182</v>
      </c>
      <c r="Q26" s="39">
        <v>354</v>
      </c>
      <c r="R26" s="40">
        <v>24.044012769136728</v>
      </c>
      <c r="S26" s="62">
        <v>14723</v>
      </c>
      <c r="T26" s="11" t="s">
        <v>45</v>
      </c>
    </row>
    <row r="27" spans="1:20">
      <c r="A27" s="10">
        <f t="shared" si="0"/>
        <v>22</v>
      </c>
      <c r="B27" s="11" t="s">
        <v>46</v>
      </c>
      <c r="C27" s="50">
        <v>96</v>
      </c>
      <c r="D27" s="51">
        <v>5.8037603530620885</v>
      </c>
      <c r="E27" s="36">
        <v>76</v>
      </c>
      <c r="F27" s="37">
        <v>4.5946436128408195</v>
      </c>
      <c r="G27" s="50">
        <v>37</v>
      </c>
      <c r="H27" s="51">
        <v>2.2368659694093465</v>
      </c>
      <c r="I27" s="36">
        <v>1</v>
      </c>
      <c r="J27" s="38">
        <v>6.0455837011063412E-2</v>
      </c>
      <c r="K27" s="50">
        <v>13</v>
      </c>
      <c r="L27" s="51">
        <v>0.78592588114382433</v>
      </c>
      <c r="M27" s="36">
        <v>3</v>
      </c>
      <c r="N27" s="38">
        <v>0.18136751103319027</v>
      </c>
      <c r="O27" s="50">
        <v>186</v>
      </c>
      <c r="P27" s="55">
        <v>11.244785684057796</v>
      </c>
      <c r="Q27" s="39">
        <v>412</v>
      </c>
      <c r="R27" s="40">
        <v>24.907804848558129</v>
      </c>
      <c r="S27" s="62">
        <v>16541</v>
      </c>
      <c r="T27" s="11" t="s">
        <v>46</v>
      </c>
    </row>
    <row r="28" spans="1:20">
      <c r="A28" s="10">
        <f t="shared" si="0"/>
        <v>23</v>
      </c>
      <c r="B28" s="11" t="s">
        <v>47</v>
      </c>
      <c r="C28" s="50">
        <v>579</v>
      </c>
      <c r="D28" s="51">
        <v>11.211370149484935</v>
      </c>
      <c r="E28" s="36">
        <v>344</v>
      </c>
      <c r="F28" s="37">
        <v>6.6609867554798239</v>
      </c>
      <c r="G28" s="50">
        <v>80</v>
      </c>
      <c r="H28" s="51">
        <v>1.5490666873208891</v>
      </c>
      <c r="I28" s="36">
        <v>6</v>
      </c>
      <c r="J28" s="38">
        <v>0.11618000154906669</v>
      </c>
      <c r="K28" s="50">
        <v>44</v>
      </c>
      <c r="L28" s="51">
        <v>0.85198667802648897</v>
      </c>
      <c r="M28" s="36">
        <v>8</v>
      </c>
      <c r="N28" s="38">
        <v>0.15490666873208891</v>
      </c>
      <c r="O28" s="50">
        <v>538</v>
      </c>
      <c r="P28" s="55">
        <v>10.417473472232981</v>
      </c>
      <c r="Q28" s="39">
        <v>1599</v>
      </c>
      <c r="R28" s="40">
        <v>30.961970412826272</v>
      </c>
      <c r="S28" s="62">
        <v>51644</v>
      </c>
      <c r="T28" s="11" t="s">
        <v>47</v>
      </c>
    </row>
    <row r="29" spans="1:20">
      <c r="A29" s="10">
        <f t="shared" si="0"/>
        <v>24</v>
      </c>
      <c r="B29" s="11" t="s">
        <v>48</v>
      </c>
      <c r="C29" s="50">
        <v>244</v>
      </c>
      <c r="D29" s="51">
        <v>6.6410821697830764</v>
      </c>
      <c r="E29" s="36">
        <v>129</v>
      </c>
      <c r="F29" s="37">
        <v>3.5110639340246594</v>
      </c>
      <c r="G29" s="50">
        <v>71</v>
      </c>
      <c r="H29" s="51">
        <v>1.9324460412073705</v>
      </c>
      <c r="I29" s="36">
        <v>0</v>
      </c>
      <c r="J29" s="38">
        <v>0</v>
      </c>
      <c r="K29" s="50">
        <v>48</v>
      </c>
      <c r="L29" s="51">
        <v>1.3064423940556871</v>
      </c>
      <c r="M29" s="36">
        <v>12</v>
      </c>
      <c r="N29" s="38">
        <v>0.32661059851392177</v>
      </c>
      <c r="O29" s="50">
        <v>360</v>
      </c>
      <c r="P29" s="55">
        <v>9.7983179554176534</v>
      </c>
      <c r="Q29" s="39">
        <v>864</v>
      </c>
      <c r="R29" s="40">
        <v>23.515963093002366</v>
      </c>
      <c r="S29" s="62">
        <v>36741</v>
      </c>
      <c r="T29" s="11" t="s">
        <v>48</v>
      </c>
    </row>
    <row r="30" spans="1:20">
      <c r="A30" s="10">
        <f t="shared" si="0"/>
        <v>25</v>
      </c>
      <c r="B30" s="12" t="s">
        <v>49</v>
      </c>
      <c r="C30" s="50">
        <v>826</v>
      </c>
      <c r="D30" s="51">
        <v>9.5831448029422344</v>
      </c>
      <c r="E30" s="36">
        <v>509</v>
      </c>
      <c r="F30" s="37">
        <v>5.9053519427331693</v>
      </c>
      <c r="G30" s="50">
        <v>275</v>
      </c>
      <c r="H30" s="51">
        <v>3.1905143109069178</v>
      </c>
      <c r="I30" s="36">
        <v>1</v>
      </c>
      <c r="J30" s="38">
        <v>1.1601870221479703E-2</v>
      </c>
      <c r="K30" s="50">
        <v>125</v>
      </c>
      <c r="L30" s="51">
        <v>1.4502337776849628</v>
      </c>
      <c r="M30" s="36">
        <v>32</v>
      </c>
      <c r="N30" s="38">
        <v>0.37125984708735049</v>
      </c>
      <c r="O30" s="50">
        <v>887</v>
      </c>
      <c r="P30" s="55">
        <v>10.290858886452497</v>
      </c>
      <c r="Q30" s="39">
        <v>2655</v>
      </c>
      <c r="R30" s="40">
        <v>30.802965438028611</v>
      </c>
      <c r="S30" s="62">
        <v>86193</v>
      </c>
      <c r="T30" s="11" t="s">
        <v>49</v>
      </c>
    </row>
    <row r="31" spans="1:20">
      <c r="A31" s="10">
        <f t="shared" si="0"/>
        <v>26</v>
      </c>
      <c r="B31" s="12" t="s">
        <v>50</v>
      </c>
      <c r="C31" s="50">
        <v>337</v>
      </c>
      <c r="D31" s="51">
        <v>7.5871850867910933</v>
      </c>
      <c r="E31" s="36">
        <v>227</v>
      </c>
      <c r="F31" s="37">
        <v>5.1106558299750091</v>
      </c>
      <c r="G31" s="50">
        <v>86</v>
      </c>
      <c r="H31" s="51">
        <v>1.936195600783484</v>
      </c>
      <c r="I31" s="36">
        <v>4</v>
      </c>
      <c r="J31" s="38">
        <v>9.005560933876669E-2</v>
      </c>
      <c r="K31" s="50">
        <v>39</v>
      </c>
      <c r="L31" s="51">
        <v>0.87804219105297521</v>
      </c>
      <c r="M31" s="36">
        <v>8</v>
      </c>
      <c r="N31" s="38">
        <v>0.18011121867753338</v>
      </c>
      <c r="O31" s="50">
        <v>483</v>
      </c>
      <c r="P31" s="55">
        <v>10.874214827656077</v>
      </c>
      <c r="Q31" s="39">
        <v>1184</v>
      </c>
      <c r="R31" s="40">
        <v>26.656460364274938</v>
      </c>
      <c r="S31" s="62">
        <v>44417</v>
      </c>
      <c r="T31" s="11" t="s">
        <v>50</v>
      </c>
    </row>
    <row r="32" spans="1:20">
      <c r="A32" s="10">
        <f t="shared" si="0"/>
        <v>27</v>
      </c>
      <c r="B32" s="11" t="s">
        <v>51</v>
      </c>
      <c r="C32" s="50">
        <v>287</v>
      </c>
      <c r="D32" s="51">
        <v>9.4516713321258035</v>
      </c>
      <c r="E32" s="36">
        <v>179</v>
      </c>
      <c r="F32" s="37">
        <v>5.8949448378066851</v>
      </c>
      <c r="G32" s="50">
        <v>69</v>
      </c>
      <c r="H32" s="51">
        <v>2.2723530380372141</v>
      </c>
      <c r="I32" s="36">
        <v>0</v>
      </c>
      <c r="J32" s="38">
        <v>0</v>
      </c>
      <c r="K32" s="50">
        <v>54</v>
      </c>
      <c r="L32" s="51">
        <v>1.7783632471595587</v>
      </c>
      <c r="M32" s="36">
        <v>12</v>
      </c>
      <c r="N32" s="38">
        <v>0.39519183270212416</v>
      </c>
      <c r="O32" s="50">
        <v>307</v>
      </c>
      <c r="P32" s="55">
        <v>10.110324386629344</v>
      </c>
      <c r="Q32" s="39">
        <v>908</v>
      </c>
      <c r="R32" s="40">
        <v>29.902848674460728</v>
      </c>
      <c r="S32" s="62">
        <v>30365</v>
      </c>
      <c r="T32" s="11" t="s">
        <v>51</v>
      </c>
    </row>
    <row r="33" spans="1:20">
      <c r="A33" s="10">
        <f t="shared" si="0"/>
        <v>28</v>
      </c>
      <c r="B33" s="11" t="s">
        <v>52</v>
      </c>
      <c r="C33" s="50">
        <v>273</v>
      </c>
      <c r="D33" s="51">
        <v>9.3563643841250261</v>
      </c>
      <c r="E33" s="36">
        <v>161</v>
      </c>
      <c r="F33" s="37">
        <v>5.5178559188429634</v>
      </c>
      <c r="G33" s="50">
        <v>78</v>
      </c>
      <c r="H33" s="51">
        <v>2.6732469668928647</v>
      </c>
      <c r="I33" s="36">
        <v>7</v>
      </c>
      <c r="J33" s="38">
        <v>0.23990677908012889</v>
      </c>
      <c r="K33" s="50">
        <v>32</v>
      </c>
      <c r="L33" s="51">
        <v>1.0967167043663033</v>
      </c>
      <c r="M33" s="36">
        <v>6</v>
      </c>
      <c r="N33" s="38">
        <v>0.20563438206868187</v>
      </c>
      <c r="O33" s="50">
        <v>364</v>
      </c>
      <c r="P33" s="55">
        <v>12.475152512166702</v>
      </c>
      <c r="Q33" s="39">
        <v>921</v>
      </c>
      <c r="R33" s="40">
        <v>31.564877647542669</v>
      </c>
      <c r="S33" s="62">
        <v>29178</v>
      </c>
      <c r="T33" s="11" t="s">
        <v>52</v>
      </c>
    </row>
    <row r="34" spans="1:20">
      <c r="A34" s="10">
        <f t="shared" si="0"/>
        <v>29</v>
      </c>
      <c r="B34" s="11" t="s">
        <v>53</v>
      </c>
      <c r="C34" s="50">
        <v>210</v>
      </c>
      <c r="D34" s="51">
        <v>9.7601784718349123</v>
      </c>
      <c r="E34" s="36">
        <v>124</v>
      </c>
      <c r="F34" s="37">
        <v>5.7631530024168063</v>
      </c>
      <c r="G34" s="50">
        <v>33</v>
      </c>
      <c r="H34" s="51">
        <v>1.5337423312883436</v>
      </c>
      <c r="I34" s="36">
        <v>3</v>
      </c>
      <c r="J34" s="38">
        <v>0.13943112102621305</v>
      </c>
      <c r="K34" s="50">
        <v>25</v>
      </c>
      <c r="L34" s="51">
        <v>1.1619260085517753</v>
      </c>
      <c r="M34" s="36">
        <v>4</v>
      </c>
      <c r="N34" s="38">
        <v>0.18590816136828406</v>
      </c>
      <c r="O34" s="50">
        <v>263</v>
      </c>
      <c r="P34" s="55">
        <v>12.223461609964678</v>
      </c>
      <c r="Q34" s="39">
        <v>662</v>
      </c>
      <c r="R34" s="40">
        <v>30.767800706451013</v>
      </c>
      <c r="S34" s="62">
        <v>21516</v>
      </c>
      <c r="T34" s="11" t="s">
        <v>53</v>
      </c>
    </row>
    <row r="35" spans="1:20">
      <c r="A35" s="10">
        <f t="shared" si="0"/>
        <v>30</v>
      </c>
      <c r="B35" s="11" t="s">
        <v>54</v>
      </c>
      <c r="C35" s="50">
        <v>3020</v>
      </c>
      <c r="D35" s="51">
        <v>11.066446314910021</v>
      </c>
      <c r="E35" s="36">
        <v>2018</v>
      </c>
      <c r="F35" s="37">
        <v>7.394731345525968</v>
      </c>
      <c r="G35" s="50">
        <v>935</v>
      </c>
      <c r="H35" s="51">
        <v>3.4262010941857186</v>
      </c>
      <c r="I35" s="36">
        <v>30</v>
      </c>
      <c r="J35" s="38">
        <v>0.1099315859097022</v>
      </c>
      <c r="K35" s="50">
        <v>360</v>
      </c>
      <c r="L35" s="51">
        <v>1.3191790309164262</v>
      </c>
      <c r="M35" s="36">
        <v>103</v>
      </c>
      <c r="N35" s="38">
        <v>0.37743177828997754</v>
      </c>
      <c r="O35" s="50">
        <v>1834</v>
      </c>
      <c r="P35" s="55">
        <v>6.7204842852797944</v>
      </c>
      <c r="Q35" s="39">
        <v>8300</v>
      </c>
      <c r="R35" s="40">
        <v>30.414405435017606</v>
      </c>
      <c r="S35" s="62">
        <v>272897</v>
      </c>
      <c r="T35" s="11" t="s">
        <v>54</v>
      </c>
    </row>
    <row r="36" spans="1:20">
      <c r="A36" s="10">
        <f t="shared" si="0"/>
        <v>31</v>
      </c>
      <c r="B36" s="12" t="s">
        <v>55</v>
      </c>
      <c r="C36" s="50">
        <v>116</v>
      </c>
      <c r="D36" s="51">
        <v>8.3088603968197123</v>
      </c>
      <c r="E36" s="36">
        <v>51</v>
      </c>
      <c r="F36" s="37">
        <v>3.6530334503259079</v>
      </c>
      <c r="G36" s="50">
        <v>26</v>
      </c>
      <c r="H36" s="51">
        <v>1.8623307785975216</v>
      </c>
      <c r="I36" s="36">
        <v>0</v>
      </c>
      <c r="J36" s="38">
        <v>0</v>
      </c>
      <c r="K36" s="50">
        <v>24</v>
      </c>
      <c r="L36" s="51">
        <v>1.7190745648592509</v>
      </c>
      <c r="M36" s="36">
        <v>1</v>
      </c>
      <c r="N36" s="38">
        <v>7.1628106869135441E-2</v>
      </c>
      <c r="O36" s="50">
        <v>180</v>
      </c>
      <c r="P36" s="55">
        <v>12.893059236444381</v>
      </c>
      <c r="Q36" s="39">
        <v>398</v>
      </c>
      <c r="R36" s="40">
        <v>28.507986533915908</v>
      </c>
      <c r="S36" s="62">
        <v>13961</v>
      </c>
      <c r="T36" s="11" t="s">
        <v>55</v>
      </c>
    </row>
    <row r="37" spans="1:20">
      <c r="A37" s="15">
        <v>32</v>
      </c>
      <c r="B37" s="16" t="s">
        <v>56</v>
      </c>
      <c r="C37" s="50">
        <v>489</v>
      </c>
      <c r="D37" s="51">
        <v>8.1980954935622314</v>
      </c>
      <c r="E37" s="36">
        <v>323</v>
      </c>
      <c r="F37" s="37">
        <v>5.4151019313304722</v>
      </c>
      <c r="G37" s="50">
        <v>150</v>
      </c>
      <c r="H37" s="51">
        <v>2.5147532188841204</v>
      </c>
      <c r="I37" s="36">
        <v>3</v>
      </c>
      <c r="J37" s="38">
        <v>5.0295064377682407E-2</v>
      </c>
      <c r="K37" s="50">
        <v>71</v>
      </c>
      <c r="L37" s="51">
        <v>1.1903165236051503</v>
      </c>
      <c r="M37" s="36">
        <v>16</v>
      </c>
      <c r="N37" s="38">
        <v>0.26824034334763946</v>
      </c>
      <c r="O37" s="50">
        <v>614</v>
      </c>
      <c r="P37" s="55">
        <v>10.293723175965665</v>
      </c>
      <c r="Q37" s="39">
        <v>1666</v>
      </c>
      <c r="R37" s="40">
        <v>27.930525751072963</v>
      </c>
      <c r="S37" s="62">
        <v>59648</v>
      </c>
      <c r="T37" s="17" t="s">
        <v>56</v>
      </c>
    </row>
    <row r="38" spans="1:20">
      <c r="A38" s="10">
        <v>33</v>
      </c>
      <c r="B38" s="11" t="s">
        <v>57</v>
      </c>
      <c r="C38" s="50">
        <v>188</v>
      </c>
      <c r="D38" s="51">
        <v>6.430868167202572</v>
      </c>
      <c r="E38" s="36">
        <v>155</v>
      </c>
      <c r="F38" s="37">
        <v>5.3020455633851</v>
      </c>
      <c r="G38" s="50">
        <v>72</v>
      </c>
      <c r="H38" s="51">
        <v>2.4628856810563042</v>
      </c>
      <c r="I38" s="36">
        <v>2</v>
      </c>
      <c r="J38" s="38">
        <v>6.8413491140452906E-2</v>
      </c>
      <c r="K38" s="50">
        <v>30</v>
      </c>
      <c r="L38" s="51">
        <v>1.0262023671067935</v>
      </c>
      <c r="M38" s="36">
        <v>2</v>
      </c>
      <c r="N38" s="38">
        <v>6.8413491140452906E-2</v>
      </c>
      <c r="O38" s="50">
        <v>261</v>
      </c>
      <c r="P38" s="55">
        <v>8.927960593829102</v>
      </c>
      <c r="Q38" s="39">
        <v>710</v>
      </c>
      <c r="R38" s="40">
        <v>24.28678935486078</v>
      </c>
      <c r="S38" s="62">
        <v>29234</v>
      </c>
      <c r="T38" s="11" t="s">
        <v>57</v>
      </c>
    </row>
    <row r="39" spans="1:20">
      <c r="A39" s="10">
        <v>34</v>
      </c>
      <c r="B39" s="11" t="s">
        <v>58</v>
      </c>
      <c r="C39" s="50">
        <v>192</v>
      </c>
      <c r="D39" s="51">
        <v>7.0291048874244924</v>
      </c>
      <c r="E39" s="36">
        <v>120</v>
      </c>
      <c r="F39" s="37">
        <v>4.3931905546403076</v>
      </c>
      <c r="G39" s="50">
        <v>51</v>
      </c>
      <c r="H39" s="51">
        <v>1.8671059857221306</v>
      </c>
      <c r="I39" s="36">
        <v>4</v>
      </c>
      <c r="J39" s="38">
        <v>0.14643968515467692</v>
      </c>
      <c r="K39" s="50">
        <v>16</v>
      </c>
      <c r="L39" s="51">
        <v>0.5857587406187077</v>
      </c>
      <c r="M39" s="36">
        <v>10</v>
      </c>
      <c r="N39" s="38">
        <v>0.36609921288669234</v>
      </c>
      <c r="O39" s="50">
        <v>321</v>
      </c>
      <c r="P39" s="55">
        <v>11.751784733662822</v>
      </c>
      <c r="Q39" s="39">
        <v>714</v>
      </c>
      <c r="R39" s="40">
        <v>26.139483800109829</v>
      </c>
      <c r="S39" s="62">
        <v>27315</v>
      </c>
      <c r="T39" s="11" t="s">
        <v>58</v>
      </c>
    </row>
    <row r="40" spans="1:20">
      <c r="A40" s="10">
        <v>35</v>
      </c>
      <c r="B40" s="11" t="s">
        <v>59</v>
      </c>
      <c r="C40" s="50">
        <v>311</v>
      </c>
      <c r="D40" s="51">
        <v>9.9977497026392772</v>
      </c>
      <c r="E40" s="36">
        <v>225</v>
      </c>
      <c r="F40" s="37">
        <v>7.233098659465715</v>
      </c>
      <c r="G40" s="50">
        <v>37</v>
      </c>
      <c r="H40" s="51">
        <v>1.1894428906676955</v>
      </c>
      <c r="I40" s="36">
        <v>3</v>
      </c>
      <c r="J40" s="38">
        <v>9.6441315459542862E-2</v>
      </c>
      <c r="K40" s="50">
        <v>19</v>
      </c>
      <c r="L40" s="51">
        <v>0.61079499791043823</v>
      </c>
      <c r="M40" s="36">
        <v>9</v>
      </c>
      <c r="N40" s="38">
        <v>0.28932394637862857</v>
      </c>
      <c r="O40" s="50">
        <v>300</v>
      </c>
      <c r="P40" s="55">
        <v>9.6441315459542878</v>
      </c>
      <c r="Q40" s="39">
        <v>904</v>
      </c>
      <c r="R40" s="40">
        <v>29.060983058475585</v>
      </c>
      <c r="S40" s="62">
        <v>31107</v>
      </c>
      <c r="T40" s="11" t="s">
        <v>59</v>
      </c>
    </row>
    <row r="41" spans="1:20">
      <c r="A41" s="10">
        <f t="shared" ref="A41:A48" si="1">A40+1</f>
        <v>36</v>
      </c>
      <c r="B41" s="11" t="s">
        <v>60</v>
      </c>
      <c r="C41" s="50">
        <v>339</v>
      </c>
      <c r="D41" s="51">
        <v>9.2317747338035456</v>
      </c>
      <c r="E41" s="36">
        <v>196</v>
      </c>
      <c r="F41" s="37">
        <v>5.3375452738215197</v>
      </c>
      <c r="G41" s="50">
        <v>93</v>
      </c>
      <c r="H41" s="51">
        <v>2.5326107676806187</v>
      </c>
      <c r="I41" s="36">
        <v>7</v>
      </c>
      <c r="J41" s="38">
        <v>0.19062661692219712</v>
      </c>
      <c r="K41" s="50">
        <v>26</v>
      </c>
      <c r="L41" s="51">
        <v>0.70804171999673216</v>
      </c>
      <c r="M41" s="36">
        <v>14</v>
      </c>
      <c r="N41" s="38">
        <v>0.38125323384439425</v>
      </c>
      <c r="O41" s="50">
        <v>372</v>
      </c>
      <c r="P41" s="55">
        <v>10.130443070722475</v>
      </c>
      <c r="Q41" s="39">
        <v>1047</v>
      </c>
      <c r="R41" s="40">
        <v>28.512295416791485</v>
      </c>
      <c r="S41" s="62">
        <v>36721</v>
      </c>
      <c r="T41" s="11" t="s">
        <v>60</v>
      </c>
    </row>
    <row r="42" spans="1:20">
      <c r="A42" s="10">
        <f t="shared" si="1"/>
        <v>37</v>
      </c>
      <c r="B42" s="12" t="s">
        <v>61</v>
      </c>
      <c r="C42" s="50">
        <v>130</v>
      </c>
      <c r="D42" s="51">
        <v>6.4074128838286759</v>
      </c>
      <c r="E42" s="36">
        <v>91</v>
      </c>
      <c r="F42" s="37">
        <v>4.4851890186800727</v>
      </c>
      <c r="G42" s="50">
        <v>35</v>
      </c>
      <c r="H42" s="51">
        <v>1.7250726994923358</v>
      </c>
      <c r="I42" s="36">
        <v>1</v>
      </c>
      <c r="J42" s="38">
        <v>4.9287791414066737E-2</v>
      </c>
      <c r="K42" s="50">
        <v>26</v>
      </c>
      <c r="L42" s="51">
        <v>1.2814825767657352</v>
      </c>
      <c r="M42" s="36">
        <v>7</v>
      </c>
      <c r="N42" s="38">
        <v>0.3450145398984672</v>
      </c>
      <c r="O42" s="50">
        <v>256</v>
      </c>
      <c r="P42" s="55">
        <v>12.617674602001085</v>
      </c>
      <c r="Q42" s="39">
        <v>546</v>
      </c>
      <c r="R42" s="40">
        <v>26.91113411208044</v>
      </c>
      <c r="S42" s="62">
        <v>20289</v>
      </c>
      <c r="T42" s="11" t="s">
        <v>61</v>
      </c>
    </row>
    <row r="43" spans="1:20">
      <c r="A43" s="10">
        <f t="shared" si="1"/>
        <v>38</v>
      </c>
      <c r="B43" s="11" t="s">
        <v>62</v>
      </c>
      <c r="C43" s="50">
        <v>134</v>
      </c>
      <c r="D43" s="51">
        <v>5.4965339021288813</v>
      </c>
      <c r="E43" s="36">
        <v>105</v>
      </c>
      <c r="F43" s="37">
        <v>4.3069855203248704</v>
      </c>
      <c r="G43" s="50">
        <v>42</v>
      </c>
      <c r="H43" s="51">
        <v>1.7227942081299479</v>
      </c>
      <c r="I43" s="36">
        <v>1</v>
      </c>
      <c r="J43" s="38">
        <v>4.101890971737971E-2</v>
      </c>
      <c r="K43" s="50">
        <v>21</v>
      </c>
      <c r="L43" s="51">
        <v>0.86139710406497394</v>
      </c>
      <c r="M43" s="36">
        <v>7</v>
      </c>
      <c r="N43" s="38">
        <v>0.28713236802165798</v>
      </c>
      <c r="O43" s="50">
        <v>340</v>
      </c>
      <c r="P43" s="55">
        <v>13.946429303909103</v>
      </c>
      <c r="Q43" s="39">
        <v>650</v>
      </c>
      <c r="R43" s="40">
        <v>26.662291316296812</v>
      </c>
      <c r="S43" s="62">
        <v>24379</v>
      </c>
      <c r="T43" s="11" t="s">
        <v>62</v>
      </c>
    </row>
    <row r="44" spans="1:20">
      <c r="A44" s="10">
        <f t="shared" si="1"/>
        <v>39</v>
      </c>
      <c r="B44" s="11" t="s">
        <v>63</v>
      </c>
      <c r="C44" s="50">
        <v>88</v>
      </c>
      <c r="D44" s="51">
        <v>6.2063615205585725</v>
      </c>
      <c r="E44" s="36">
        <v>66</v>
      </c>
      <c r="F44" s="37">
        <v>4.6547711404189291</v>
      </c>
      <c r="G44" s="50">
        <v>17</v>
      </c>
      <c r="H44" s="51">
        <v>1.1989562028351788</v>
      </c>
      <c r="I44" s="36">
        <v>1</v>
      </c>
      <c r="J44" s="38">
        <v>7.0526835460892875E-2</v>
      </c>
      <c r="K44" s="50">
        <v>11</v>
      </c>
      <c r="L44" s="51">
        <v>0.77579519006982156</v>
      </c>
      <c r="M44" s="36">
        <v>2</v>
      </c>
      <c r="N44" s="38">
        <v>0.14105367092178575</v>
      </c>
      <c r="O44" s="50">
        <v>166</v>
      </c>
      <c r="P44" s="55">
        <v>11.707454686508216</v>
      </c>
      <c r="Q44" s="39">
        <v>351</v>
      </c>
      <c r="R44" s="40">
        <v>24.754919246773397</v>
      </c>
      <c r="S44" s="62">
        <v>14179</v>
      </c>
      <c r="T44" s="11" t="s">
        <v>63</v>
      </c>
    </row>
    <row r="45" spans="1:20">
      <c r="A45" s="10">
        <f t="shared" si="1"/>
        <v>40</v>
      </c>
      <c r="B45" s="12" t="s">
        <v>64</v>
      </c>
      <c r="C45" s="50">
        <v>399</v>
      </c>
      <c r="D45" s="51">
        <v>10.83003094294555</v>
      </c>
      <c r="E45" s="36">
        <v>139</v>
      </c>
      <c r="F45" s="37">
        <v>3.7728679224797785</v>
      </c>
      <c r="G45" s="50">
        <v>84</v>
      </c>
      <c r="H45" s="51">
        <v>2.2800065143043269</v>
      </c>
      <c r="I45" s="36">
        <v>1</v>
      </c>
      <c r="J45" s="38">
        <v>2.7142934694099126E-2</v>
      </c>
      <c r="K45" s="50">
        <v>71</v>
      </c>
      <c r="L45" s="51">
        <v>1.927148363281038</v>
      </c>
      <c r="M45" s="36">
        <v>14</v>
      </c>
      <c r="N45" s="38">
        <v>0.38000108571738778</v>
      </c>
      <c r="O45" s="50">
        <v>403</v>
      </c>
      <c r="P45" s="55">
        <v>10.938602681721948</v>
      </c>
      <c r="Q45" s="39">
        <v>1111</v>
      </c>
      <c r="R45" s="40">
        <v>30.155800445144131</v>
      </c>
      <c r="S45" s="62">
        <v>36842</v>
      </c>
      <c r="T45" s="11" t="s">
        <v>64</v>
      </c>
    </row>
    <row r="46" spans="1:20">
      <c r="A46" s="10">
        <f t="shared" si="1"/>
        <v>41</v>
      </c>
      <c r="B46" s="11" t="s">
        <v>65</v>
      </c>
      <c r="C46" s="50">
        <v>155</v>
      </c>
      <c r="D46" s="51">
        <v>7.6645403748207483</v>
      </c>
      <c r="E46" s="36">
        <v>84</v>
      </c>
      <c r="F46" s="37">
        <v>4.1536863966770508</v>
      </c>
      <c r="G46" s="50">
        <v>29</v>
      </c>
      <c r="H46" s="51">
        <v>1.4340107798051724</v>
      </c>
      <c r="I46" s="36">
        <v>0</v>
      </c>
      <c r="J46" s="38">
        <v>0</v>
      </c>
      <c r="K46" s="50">
        <v>13</v>
      </c>
      <c r="L46" s="51">
        <v>0.64283241853335316</v>
      </c>
      <c r="M46" s="36">
        <v>5</v>
      </c>
      <c r="N46" s="38">
        <v>0.24724323789744351</v>
      </c>
      <c r="O46" s="50">
        <v>228</v>
      </c>
      <c r="P46" s="55">
        <v>11.274291648123423</v>
      </c>
      <c r="Q46" s="39">
        <v>514</v>
      </c>
      <c r="R46" s="40">
        <v>25.416604855857194</v>
      </c>
      <c r="S46" s="62">
        <v>20223</v>
      </c>
      <c r="T46" s="11" t="s">
        <v>65</v>
      </c>
    </row>
    <row r="47" spans="1:20">
      <c r="A47" s="10">
        <f t="shared" si="1"/>
        <v>42</v>
      </c>
      <c r="B47" s="11" t="s">
        <v>66</v>
      </c>
      <c r="C47" s="50">
        <v>787</v>
      </c>
      <c r="D47" s="51">
        <v>9.84968899012528</v>
      </c>
      <c r="E47" s="36">
        <v>481</v>
      </c>
      <c r="F47" s="37">
        <v>6.0199496877385759</v>
      </c>
      <c r="G47" s="50">
        <v>204</v>
      </c>
      <c r="H47" s="51">
        <v>2.5531595349244691</v>
      </c>
      <c r="I47" s="36">
        <v>9</v>
      </c>
      <c r="J47" s="38">
        <v>0.11263939124666776</v>
      </c>
      <c r="K47" s="50">
        <v>150</v>
      </c>
      <c r="L47" s="51">
        <v>1.8773231874444625</v>
      </c>
      <c r="M47" s="36">
        <v>27</v>
      </c>
      <c r="N47" s="38">
        <v>0.33791817374000327</v>
      </c>
      <c r="O47" s="50">
        <v>904</v>
      </c>
      <c r="P47" s="55">
        <v>11.314001076331961</v>
      </c>
      <c r="Q47" s="39">
        <v>2562</v>
      </c>
      <c r="R47" s="40">
        <v>32.064680041551419</v>
      </c>
      <c r="S47" s="62">
        <v>79901</v>
      </c>
      <c r="T47" s="11" t="s">
        <v>66</v>
      </c>
    </row>
    <row r="48" spans="1:20">
      <c r="A48" s="10">
        <f t="shared" si="1"/>
        <v>43</v>
      </c>
      <c r="B48" s="11" t="s">
        <v>67</v>
      </c>
      <c r="C48" s="50">
        <v>228</v>
      </c>
      <c r="D48" s="51">
        <v>10.640780323890418</v>
      </c>
      <c r="E48" s="36">
        <v>129</v>
      </c>
      <c r="F48" s="37">
        <v>6.0204414990432626</v>
      </c>
      <c r="G48" s="50">
        <v>75</v>
      </c>
      <c r="H48" s="51">
        <v>3.5002566854902692</v>
      </c>
      <c r="I48" s="36">
        <v>0</v>
      </c>
      <c r="J48" s="38">
        <v>0</v>
      </c>
      <c r="K48" s="50">
        <v>21</v>
      </c>
      <c r="L48" s="51">
        <v>0.9800718719372753</v>
      </c>
      <c r="M48" s="36">
        <v>10</v>
      </c>
      <c r="N48" s="38">
        <v>0.46670089139870258</v>
      </c>
      <c r="O48" s="50">
        <v>298</v>
      </c>
      <c r="P48" s="55">
        <v>13.907686563681336</v>
      </c>
      <c r="Q48" s="39">
        <v>761</v>
      </c>
      <c r="R48" s="40">
        <v>35.515937835441271</v>
      </c>
      <c r="S48" s="62">
        <v>21427</v>
      </c>
      <c r="T48" s="11" t="s">
        <v>67</v>
      </c>
    </row>
    <row r="49" spans="1:20">
      <c r="A49" s="77" t="s">
        <v>68</v>
      </c>
      <c r="B49" s="78"/>
      <c r="C49" s="52">
        <v>19843</v>
      </c>
      <c r="D49" s="51">
        <v>9.3368102674328224</v>
      </c>
      <c r="E49" s="4">
        <v>12513</v>
      </c>
      <c r="F49" s="37">
        <v>5.8877945308868069</v>
      </c>
      <c r="G49" s="52">
        <v>5425</v>
      </c>
      <c r="H49" s="51">
        <v>2.5526480724095681</v>
      </c>
      <c r="I49" s="5">
        <v>155</v>
      </c>
      <c r="J49" s="41">
        <v>7.2932802068844796E-2</v>
      </c>
      <c r="K49" s="52">
        <v>2669</v>
      </c>
      <c r="L49" s="51">
        <v>1.255855798204818</v>
      </c>
      <c r="M49" s="5">
        <v>642</v>
      </c>
      <c r="N49" s="38">
        <v>0.30208296082708619</v>
      </c>
      <c r="O49" s="52">
        <v>21515</v>
      </c>
      <c r="P49" s="55">
        <v>10.123543461362555</v>
      </c>
      <c r="Q49" s="4">
        <v>62762</v>
      </c>
      <c r="R49" s="40">
        <v>29.531667893192502</v>
      </c>
      <c r="S49" s="63">
        <f>SUM(S6:S48)</f>
        <v>2125244</v>
      </c>
      <c r="T49" s="18" t="s">
        <v>68</v>
      </c>
    </row>
    <row r="50" spans="1:20">
      <c r="A50" s="77" t="s">
        <v>69</v>
      </c>
      <c r="B50" s="78"/>
      <c r="C50" s="50">
        <v>6483</v>
      </c>
      <c r="D50" s="51">
        <v>12.548462460102549</v>
      </c>
      <c r="E50" s="39">
        <v>3657</v>
      </c>
      <c r="F50" s="37">
        <v>7.0784709573646483</v>
      </c>
      <c r="G50" s="50">
        <v>1751</v>
      </c>
      <c r="H50" s="51">
        <v>3.389226865284523</v>
      </c>
      <c r="I50" s="39">
        <v>56</v>
      </c>
      <c r="J50" s="41">
        <v>0.10839332064873403</v>
      </c>
      <c r="K50" s="50">
        <v>901</v>
      </c>
      <c r="L50" s="51">
        <v>1.743971105437667</v>
      </c>
      <c r="M50" s="39">
        <v>271</v>
      </c>
      <c r="N50" s="38">
        <v>0.52454624813940931</v>
      </c>
      <c r="O50" s="50">
        <v>3155</v>
      </c>
      <c r="P50" s="55">
        <v>6.1068022615492117</v>
      </c>
      <c r="Q50" s="39">
        <v>16274</v>
      </c>
      <c r="R50" s="40">
        <v>31.499873218526744</v>
      </c>
      <c r="S50" s="64">
        <v>516637</v>
      </c>
      <c r="T50" s="11" t="s">
        <v>69</v>
      </c>
    </row>
    <row r="51" spans="1:20">
      <c r="A51" s="74" t="s">
        <v>72</v>
      </c>
      <c r="B51" s="74"/>
      <c r="C51" s="53">
        <v>15097</v>
      </c>
      <c r="D51" s="51">
        <v>12.999996555607986</v>
      </c>
      <c r="E51" s="4">
        <v>9620</v>
      </c>
      <c r="F51" s="37">
        <v>8.2837627916108403</v>
      </c>
      <c r="G51" s="53">
        <v>3613</v>
      </c>
      <c r="H51" s="51">
        <v>3.1111470858721373</v>
      </c>
      <c r="I51" s="4">
        <v>105</v>
      </c>
      <c r="J51" s="41">
        <v>9.0415290345024754E-2</v>
      </c>
      <c r="K51" s="53">
        <v>1862</v>
      </c>
      <c r="L51" s="51">
        <v>1.6033644821184387</v>
      </c>
      <c r="M51" s="4">
        <v>557</v>
      </c>
      <c r="N51" s="38">
        <v>0.47963158783027415</v>
      </c>
      <c r="O51" s="53">
        <v>9889</v>
      </c>
      <c r="P51" s="55">
        <v>8.5153981544947595</v>
      </c>
      <c r="Q51" s="4">
        <v>40743</v>
      </c>
      <c r="R51" s="40">
        <v>35.083715947879455</v>
      </c>
      <c r="S51" s="63">
        <v>1161308</v>
      </c>
      <c r="T51" s="4" t="s">
        <v>70</v>
      </c>
    </row>
    <row r="52" spans="1:20">
      <c r="A52" s="75" t="s">
        <v>73</v>
      </c>
      <c r="B52" s="75"/>
      <c r="C52" s="42">
        <v>41423</v>
      </c>
      <c r="D52" s="43">
        <v>10.89164908712136</v>
      </c>
      <c r="E52" s="27">
        <v>25790</v>
      </c>
      <c r="F52" s="43">
        <v>6.7811512917186079</v>
      </c>
      <c r="G52" s="27">
        <v>10789</v>
      </c>
      <c r="H52" s="43">
        <v>2.8368298288620419</v>
      </c>
      <c r="I52" s="28">
        <v>316</v>
      </c>
      <c r="J52" s="29">
        <v>8.3088166273093456E-2</v>
      </c>
      <c r="K52" s="42">
        <v>5432</v>
      </c>
      <c r="L52" s="43">
        <v>1.4282750607450747</v>
      </c>
      <c r="M52" s="27">
        <v>1470</v>
      </c>
      <c r="N52" s="44">
        <v>0.3865177355109094</v>
      </c>
      <c r="O52" s="42">
        <v>34559</v>
      </c>
      <c r="P52" s="30">
        <v>9.0868479057969509</v>
      </c>
      <c r="Q52" s="27">
        <v>119779</v>
      </c>
      <c r="R52" s="30">
        <v>31.494359076028037</v>
      </c>
      <c r="S52" s="26">
        <f>S49+S50+S51</f>
        <v>3803189</v>
      </c>
      <c r="T52" s="27" t="s">
        <v>71</v>
      </c>
    </row>
    <row r="53" spans="1:20">
      <c r="A53" s="76" t="s">
        <v>74</v>
      </c>
      <c r="B53" s="76"/>
      <c r="C53" s="54">
        <v>37624</v>
      </c>
      <c r="D53" s="51">
        <v>9.9341096886877516</v>
      </c>
      <c r="E53" s="20">
        <v>26431</v>
      </c>
      <c r="F53" s="37">
        <v>6.9787490214146812</v>
      </c>
      <c r="G53" s="54">
        <v>10890</v>
      </c>
      <c r="H53" s="51">
        <v>2.875357604449543</v>
      </c>
      <c r="I53" s="20">
        <v>329</v>
      </c>
      <c r="J53" s="41">
        <v>8.6868012108714393E-2</v>
      </c>
      <c r="K53" s="54">
        <v>5116</v>
      </c>
      <c r="L53" s="51">
        <v>1.3508107901160573</v>
      </c>
      <c r="M53" s="20">
        <v>1430</v>
      </c>
      <c r="N53" s="38">
        <v>0.37757221068529356</v>
      </c>
      <c r="O53" s="54">
        <v>35727</v>
      </c>
      <c r="P53" s="55">
        <v>9.4332324273800587</v>
      </c>
      <c r="Q53" s="20">
        <v>117547</v>
      </c>
      <c r="R53" s="40">
        <v>31.0366997548421</v>
      </c>
      <c r="S53" s="56">
        <v>3787355</v>
      </c>
      <c r="T53" s="19" t="s">
        <v>71</v>
      </c>
    </row>
    <row r="54" spans="1:20">
      <c r="A54" s="65"/>
      <c r="B54" s="6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21"/>
      <c r="Q54" s="6"/>
      <c r="R54" s="7"/>
      <c r="S54" s="22"/>
      <c r="T54" s="8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dcterms:created xsi:type="dcterms:W3CDTF">2012-08-07T09:32:02Z</dcterms:created>
  <dcterms:modified xsi:type="dcterms:W3CDTF">2012-10-04T09:22:44Z</dcterms:modified>
</cp:coreProperties>
</file>